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 tabRatio="500"/>
  </bookViews>
  <sheets>
    <sheet name="Fiche générale" sheetId="1" r:id="rId1"/>
    <sheet name="Semestre 1 EG" sheetId="2" r:id="rId2"/>
    <sheet name="Semestre 2 EG" sheetId="3" r:id="rId3"/>
    <sheet name="M2 EG annualisé" sheetId="4" r:id="rId4"/>
    <sheet name="Semestre 4" sheetId="5" r:id="rId5"/>
    <sheet name="Listes" sheetId="6" state="hidden" r:id="rId6"/>
  </sheets>
  <externalReferences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EG annualisé'!$1:$16</definedName>
    <definedName name="_xlnm.Print_Titles" localSheetId="1">'Semestre 1 EG'!$1:$16</definedName>
    <definedName name="_xlnm.Print_Titles" localSheetId="2">'Semestre 2 EG'!$1:$16</definedName>
    <definedName name="_xlnm.Print_Titles" localSheetId="4">'Semestre 4'!$1:$16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 localSheetId="4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 localSheetId="4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5" i="5" l="1"/>
  <c r="B4" i="5"/>
  <c r="B3" i="5"/>
  <c r="B2" i="5"/>
  <c r="K15" i="4"/>
  <c r="B4" i="4"/>
  <c r="B3" i="4"/>
  <c r="B2" i="4"/>
  <c r="K15" i="3"/>
  <c r="B4" i="3"/>
  <c r="B3" i="3"/>
  <c r="B2" i="3"/>
  <c r="K15" i="2"/>
  <c r="B4" i="2"/>
  <c r="B3" i="2"/>
  <c r="B2" i="2"/>
  <c r="B4" i="1"/>
</calcChain>
</file>

<file path=xl/sharedStrings.xml><?xml version="1.0" encoding="utf-8"?>
<sst xmlns="http://schemas.openxmlformats.org/spreadsheetml/2006/main" count="769" uniqueCount="311">
  <si>
    <t>Type Diplôme : MASTER</t>
  </si>
  <si>
    <t>COMPOSANTE</t>
  </si>
  <si>
    <t>ESPE</t>
  </si>
  <si>
    <t>MENTION</t>
  </si>
  <si>
    <t>Métiers de l'enseignement de l'éducation et de la formation (MEEF), 2e degré</t>
  </si>
  <si>
    <t>CODE DIPLÔME</t>
  </si>
  <si>
    <t>Session M1</t>
  </si>
  <si>
    <t>Session unique</t>
  </si>
  <si>
    <t>Faire autant d'onglet semestre que de Parcours Types</t>
  </si>
  <si>
    <t>Session M2</t>
  </si>
  <si>
    <t>Les éléments ci-dessous doivent être communs à l'ensemble de la mention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</si>
  <si>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</si>
  <si>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</si>
  <si>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</si>
  <si>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</si>
  <si>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 xml:space="preserve">M2 : Annualisation, cf ci-dessous. </t>
  </si>
  <si>
    <t>Obtention de l'Année</t>
  </si>
  <si>
    <t>Année validée si moyenne &gt; ou = à 10/20. Compensation entre semestres possible sous réserve de validation des seuils ci-dessous :</t>
  </si>
  <si>
    <t>Note éliminatoire</t>
  </si>
  <si>
    <t>REDOUBLEMENT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</si>
  <si>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</si>
  <si>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r>
      <rPr>
        <b/>
        <sz val="14"/>
        <color rgb="FF000000"/>
        <rFont val="Calibri"/>
        <family val="2"/>
        <charset val="1"/>
      </rPr>
      <t xml:space="preserve">ORIENTATION M1 </t>
    </r>
    <r>
      <rPr>
        <b/>
        <sz val="14"/>
        <color rgb="FF000000"/>
        <rFont val="Wingdings"/>
        <charset val="2"/>
      </rPr>
      <t>ð</t>
    </r>
    <r>
      <rPr>
        <b/>
        <sz val="14"/>
        <color rgb="FF000000"/>
        <rFont val="Calibri"/>
        <family val="2"/>
        <charset val="1"/>
      </rPr>
      <t xml:space="preserve"> M2</t>
    </r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</si>
  <si>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</si>
  <si>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</si>
  <si>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TEXTES RÉGLEMENTAIRES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</si>
  <si>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</si>
  <si>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</si>
  <si>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</si>
  <si>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</si>
  <si>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Parcours type</t>
  </si>
  <si>
    <t>Economie-Gestion</t>
  </si>
  <si>
    <t>Code étape</t>
  </si>
  <si>
    <t>VM2EG1</t>
  </si>
  <si>
    <t>VET</t>
  </si>
  <si>
    <t>Libellé étape</t>
  </si>
  <si>
    <t>M1 MEEF2D EG</t>
  </si>
  <si>
    <t>Code semestre</t>
  </si>
  <si>
    <t>VMS12EG</t>
  </si>
  <si>
    <t>BONUS / Max 0,25 points</t>
  </si>
  <si>
    <t>Code Bonus</t>
  </si>
  <si>
    <t>MALUS / Max</t>
  </si>
  <si>
    <t>Code Malus</t>
  </si>
  <si>
    <t xml:space="preserve"> - Sport</t>
  </si>
  <si>
    <t>Non assiduité</t>
  </si>
  <si>
    <t xml:space="preserve"> - Engagement étudiant</t>
  </si>
  <si>
    <t xml:space="preserve"> - Innovation avec l’organisation Demola</t>
  </si>
  <si>
    <t>1ère session</t>
  </si>
  <si>
    <t>2ème session</t>
  </si>
  <si>
    <t>Contrôle Continu</t>
  </si>
  <si>
    <t>Contrôle terminal</t>
  </si>
  <si>
    <t>Nature ELP</t>
  </si>
  <si>
    <t>Libellé ELP</t>
  </si>
  <si>
    <t>Code ELP</t>
  </si>
  <si>
    <t>ECTS</t>
  </si>
  <si>
    <t>Coeff</t>
  </si>
  <si>
    <t>Capitalisable</t>
  </si>
  <si>
    <t>Compensation</t>
  </si>
  <si>
    <t>Type  Contrôle</t>
  </si>
  <si>
    <t xml:space="preserve">Si CC&amp;CT 
coef du CT </t>
  </si>
  <si>
    <t>Nbre d'évaluation minimum</t>
  </si>
  <si>
    <t>Nature</t>
  </si>
  <si>
    <t>Durée</t>
  </si>
  <si>
    <t>Unité d'enseignement</t>
  </si>
  <si>
    <t>Sciences de gestion (obligatoire à choix)</t>
  </si>
  <si>
    <t>VMU2EG11</t>
  </si>
  <si>
    <t>Oui</t>
  </si>
  <si>
    <t>CCI (CC Intégral)</t>
  </si>
  <si>
    <t>Option RH</t>
  </si>
  <si>
    <t>VMG1RH</t>
  </si>
  <si>
    <t>Élément constitutif d'une UE</t>
  </si>
  <si>
    <t>Principes fondamentaux des RH</t>
  </si>
  <si>
    <t>VMEEG111</t>
  </si>
  <si>
    <t>Écrit</t>
  </si>
  <si>
    <t>5H</t>
  </si>
  <si>
    <t>Didactique des RH</t>
  </si>
  <si>
    <t>VMEG112</t>
  </si>
  <si>
    <t>2H</t>
  </si>
  <si>
    <t>Option Marketing</t>
  </si>
  <si>
    <t>VMG1MA</t>
  </si>
  <si>
    <t>Principes fondamentaux du Marketing</t>
  </si>
  <si>
    <t>VMEEG113</t>
  </si>
  <si>
    <t>Didactique du Marketing</t>
  </si>
  <si>
    <t>VMEEG114</t>
  </si>
  <si>
    <t>Management</t>
  </si>
  <si>
    <t>VMU2EG12</t>
  </si>
  <si>
    <t>Fondamentaux du management</t>
  </si>
  <si>
    <t>VMEEG121</t>
  </si>
  <si>
    <t>3H OU 5H</t>
  </si>
  <si>
    <t>Didactique du management</t>
  </si>
  <si>
    <t>VMEEG122</t>
  </si>
  <si>
    <t>Sciences juridiques</t>
  </si>
  <si>
    <t>VMU2EG13</t>
  </si>
  <si>
    <t>Fondamentaux droit civil et des affaires</t>
  </si>
  <si>
    <t>VMEEG131</t>
  </si>
  <si>
    <t>Didactique du droit</t>
  </si>
  <si>
    <t>VMEEG132</t>
  </si>
  <si>
    <t xml:space="preserve"> Sciences économiques</t>
  </si>
  <si>
    <t>VMU2EG14</t>
  </si>
  <si>
    <t>Fondamentaux de l’économie</t>
  </si>
  <si>
    <t>VMEEG141</t>
  </si>
  <si>
    <t>Didactique de l’économie</t>
  </si>
  <si>
    <t>VMEEG142</t>
  </si>
  <si>
    <t>Informatique de gestion</t>
  </si>
  <si>
    <t>VMU2EG15</t>
  </si>
  <si>
    <t>Culture commune et scientifique</t>
  </si>
  <si>
    <t>VMU2EG16</t>
  </si>
  <si>
    <t>Contexte d'exercice et culture scientifique</t>
  </si>
  <si>
    <t>VMECE1</t>
  </si>
  <si>
    <t>LV</t>
  </si>
  <si>
    <t>VMELV1</t>
  </si>
  <si>
    <t>Mise en situation professionnelle (dont 2 à 3 semaines stage)</t>
  </si>
  <si>
    <t>VMU2EG17</t>
  </si>
  <si>
    <t>Binaire</t>
  </si>
  <si>
    <t>Non</t>
  </si>
  <si>
    <t>VMS22EG</t>
  </si>
  <si>
    <t>VMU2EG21</t>
  </si>
  <si>
    <t>VMG2RH</t>
  </si>
  <si>
    <t>Principes fondamentaux et Méthodes</t>
  </si>
  <si>
    <t>VMEEG211</t>
  </si>
  <si>
    <t>VMEEG212</t>
  </si>
  <si>
    <t>Oral</t>
  </si>
  <si>
    <t>1H</t>
  </si>
  <si>
    <t>VMG2MA</t>
  </si>
  <si>
    <t>VMEEG213</t>
  </si>
  <si>
    <t>VMEEG214</t>
  </si>
  <si>
    <t>VMU2EG22</t>
  </si>
  <si>
    <t>Fondamentaux et Méthodologie</t>
  </si>
  <si>
    <t>VMEEG221</t>
  </si>
  <si>
    <t>VMEEG222</t>
  </si>
  <si>
    <t>30 mn</t>
  </si>
  <si>
    <t>VMU2EG23</t>
  </si>
  <si>
    <t>Fondamentaux et méthodes du Droit</t>
  </si>
  <si>
    <t>VMEEG231</t>
  </si>
  <si>
    <t>VMEEG232</t>
  </si>
  <si>
    <t>Sciences économiques</t>
  </si>
  <si>
    <t>VMU2EG24</t>
  </si>
  <si>
    <t>Fondamentaux et Méthodes de l’économie</t>
  </si>
  <si>
    <t>VMEEG241</t>
  </si>
  <si>
    <t>VMEEG242</t>
  </si>
  <si>
    <t>Informatique et TICE</t>
  </si>
  <si>
    <t>VMU2EG25</t>
  </si>
  <si>
    <t>VMU2EG26</t>
  </si>
  <si>
    <t>Contexte d'exercice</t>
  </si>
  <si>
    <t>VMECE2</t>
  </si>
  <si>
    <t>Culture scientifique</t>
  </si>
  <si>
    <t>VMEEG2</t>
  </si>
  <si>
    <t>TICE</t>
  </si>
  <si>
    <t>VMETI3</t>
  </si>
  <si>
    <t>Mise en situation professionnelle(dont 2 semaines de stage et simulation oraux)</t>
  </si>
  <si>
    <t>VMU2EG27</t>
  </si>
  <si>
    <t>DISP</t>
  </si>
  <si>
    <t>VM2EG2</t>
  </si>
  <si>
    <t>M2 MEEF2D EG</t>
  </si>
  <si>
    <t>Réflexion et méthodes (obligatoire au choix)</t>
  </si>
  <si>
    <t>VMG2EG1</t>
  </si>
  <si>
    <t>Réflexion et méthodes RH</t>
  </si>
  <si>
    <t>VMUEG11</t>
  </si>
  <si>
    <t>Réflexion et méthodes Marketing</t>
  </si>
  <si>
    <t>VMUEG12</t>
  </si>
  <si>
    <t>Atelier de réflexion professionnelle (1)</t>
  </si>
  <si>
    <t>VMU2EG2</t>
  </si>
  <si>
    <t>VMU2EG3</t>
  </si>
  <si>
    <t>Atelier de réflexion professionnelle (2)</t>
  </si>
  <si>
    <t>VMU2EG4</t>
  </si>
  <si>
    <t>Atelier de réflexion professionnelle (2) obligatoire</t>
  </si>
  <si>
    <t>VMEEG41</t>
  </si>
  <si>
    <t>Pratiques et pédagogie de la classe (RH) optionnel</t>
  </si>
  <si>
    <t>VMEEG421</t>
  </si>
  <si>
    <t>Pratiques et pédagogie de la classe (Marketing)</t>
  </si>
  <si>
    <t>VMEEG422</t>
  </si>
  <si>
    <t>VMU2EG5</t>
  </si>
  <si>
    <t>VMECC1</t>
  </si>
  <si>
    <t>REU</t>
  </si>
  <si>
    <t>VMECC2</t>
  </si>
  <si>
    <t>VMEEG3</t>
  </si>
  <si>
    <t>Mise en situation professionnelle</t>
  </si>
  <si>
    <t>VMU2EG6</t>
  </si>
  <si>
    <t>Stage (alternance) et accompagnement</t>
  </si>
  <si>
    <t>VMEEG61</t>
  </si>
  <si>
    <t>Résultat sans note</t>
  </si>
  <si>
    <t>Mémoire et soutenance</t>
  </si>
  <si>
    <t>VMEEG62</t>
  </si>
  <si>
    <t>Rapport/Mémoire</t>
  </si>
  <si>
    <t>COMPOSANTES</t>
  </si>
  <si>
    <t>Type contrôle</t>
  </si>
  <si>
    <t>Nature contrôle</t>
  </si>
  <si>
    <t xml:space="preserve">ASURE FORMATION </t>
  </si>
  <si>
    <t>CT (Contrôle terminal)</t>
  </si>
  <si>
    <t>IAE</t>
  </si>
  <si>
    <t>CC&amp;CT</t>
  </si>
  <si>
    <t>IDPD</t>
  </si>
  <si>
    <t>Pratique sportive</t>
  </si>
  <si>
    <t>ISEM</t>
  </si>
  <si>
    <t>IUT</t>
  </si>
  <si>
    <t xml:space="preserve">POLYTECH SOPHIA </t>
  </si>
  <si>
    <t>UFR DROIT</t>
  </si>
  <si>
    <t>UFR LASH</t>
  </si>
  <si>
    <t>UFR MEDECINE</t>
  </si>
  <si>
    <t>UFR ODONTOLOGIE</t>
  </si>
  <si>
    <t>UFR SCIENCES</t>
  </si>
  <si>
    <t>UFR STAPS</t>
  </si>
  <si>
    <t>Mention</t>
  </si>
  <si>
    <t>Codage
Diplôme</t>
  </si>
  <si>
    <t>STAPS: Activité  physique adaptée et santé</t>
  </si>
  <si>
    <t>PMAPA18</t>
  </si>
  <si>
    <t>STAPS: Entrainement et optimisation de la performance  sportive</t>
  </si>
  <si>
    <t>PMEOS18</t>
  </si>
  <si>
    <t>Sciences du vivant</t>
  </si>
  <si>
    <t>SMVIE18</t>
  </si>
  <si>
    <t>Ingénierie de la santé</t>
  </si>
  <si>
    <t>MMISA18</t>
  </si>
  <si>
    <t>SMISA18</t>
  </si>
  <si>
    <t>Economie</t>
  </si>
  <si>
    <t>IMECO18</t>
  </si>
  <si>
    <t>Innovation, entreprise et société</t>
  </si>
  <si>
    <t>IMIES18</t>
  </si>
  <si>
    <t>Monnaie, banque, finance, assurance</t>
  </si>
  <si>
    <t>IMMBF18</t>
  </si>
  <si>
    <t>Gestion des ressources humaines</t>
  </si>
  <si>
    <t>IMGRH18</t>
  </si>
  <si>
    <t>Economie des organisations</t>
  </si>
  <si>
    <t>IMEOR18</t>
  </si>
  <si>
    <t>Management et commerce international</t>
  </si>
  <si>
    <t>IMMCI18</t>
  </si>
  <si>
    <t>GMMCI18</t>
  </si>
  <si>
    <t>Gestion de patrimoine</t>
  </si>
  <si>
    <t>GMGDP18</t>
  </si>
  <si>
    <t>Comptabilité - contrôle - audit</t>
  </si>
  <si>
    <t>GMCCA18</t>
  </si>
  <si>
    <t>Contrôle de gestion et audit organisationnel</t>
  </si>
  <si>
    <t>GMGAO18</t>
  </si>
  <si>
    <t>Marketing, vente</t>
  </si>
  <si>
    <t>GMMKT18</t>
  </si>
  <si>
    <t>GMMGT18</t>
  </si>
  <si>
    <t>Tourisme</t>
  </si>
  <si>
    <t>IMTOU18</t>
  </si>
  <si>
    <t>Management et administration des entreprises</t>
  </si>
  <si>
    <t>GMMAE18</t>
  </si>
  <si>
    <t>Administration et liquidation d'entreprises en difficulté</t>
  </si>
  <si>
    <t>DMLED18</t>
  </si>
  <si>
    <t>Droit public</t>
  </si>
  <si>
    <t>DMPUB18</t>
  </si>
  <si>
    <t>Droit privé</t>
  </si>
  <si>
    <t>DMDPR18</t>
  </si>
  <si>
    <t>Droit notarial</t>
  </si>
  <si>
    <t>DMNOT18</t>
  </si>
  <si>
    <t>Droit des affaires</t>
  </si>
  <si>
    <t>DMAFF18</t>
  </si>
  <si>
    <t xml:space="preserve">Science politique           </t>
  </si>
  <si>
    <t>DMSPO18</t>
  </si>
  <si>
    <t>Droit international et européen</t>
  </si>
  <si>
    <t>XMDIE18</t>
  </si>
  <si>
    <t>Métiers de l'enseignement de l'éducation et de la formation (MEEF), 1er degré</t>
  </si>
  <si>
    <t>VMM1D18</t>
  </si>
  <si>
    <t>Métiers de l'enseignement de l'éducation et de la formation (MEEF), pratiques  et ingénierie de la formation</t>
  </si>
  <si>
    <t>VMPIF18</t>
  </si>
  <si>
    <t>Métiers de l'enseignement de l'éducation et de la formation (MEEF), encadrement éducatif</t>
  </si>
  <si>
    <t>VMMEE18</t>
  </si>
  <si>
    <t>VMM2D18</t>
  </si>
  <si>
    <t>Français Langue Etrangère (FLE)</t>
  </si>
  <si>
    <t>HMFLE18</t>
  </si>
  <si>
    <t>Arts</t>
  </si>
  <si>
    <t>HMARS18</t>
  </si>
  <si>
    <t>Humanités et industries créatives</t>
  </si>
  <si>
    <t>HMUIC18</t>
  </si>
  <si>
    <t>Information, communication</t>
  </si>
  <si>
    <t>HMICO18</t>
  </si>
  <si>
    <t>Langues étrangères appliquées (LEA)</t>
  </si>
  <si>
    <t>HMEAP18</t>
  </si>
  <si>
    <t>Langues, littératures et civilisations étrangères et régionales (LLCER)</t>
  </si>
  <si>
    <t>HMCER18</t>
  </si>
  <si>
    <t>Lettres</t>
  </si>
  <si>
    <t>HMLET18</t>
  </si>
  <si>
    <t>Civilisations, cultures et sociétés</t>
  </si>
  <si>
    <t>HMVCS18</t>
  </si>
  <si>
    <t>Psychologie</t>
  </si>
  <si>
    <t>HMPSY18</t>
  </si>
  <si>
    <t>Sciences sociales</t>
  </si>
  <si>
    <t>HMSCS18</t>
  </si>
  <si>
    <t>Sciences cognitives</t>
  </si>
  <si>
    <t>---</t>
  </si>
  <si>
    <t>Informatique</t>
  </si>
  <si>
    <t>EMFOR18</t>
  </si>
  <si>
    <t>SMFOR18</t>
  </si>
  <si>
    <t>Électronique,  énergie électrique, automatique</t>
  </si>
  <si>
    <t>SMELE18</t>
  </si>
  <si>
    <t>Méthodes informatiques appliquées à la gestion des entreprises</t>
  </si>
  <si>
    <t>SMAGE18</t>
  </si>
  <si>
    <t>Mathématiques et applications</t>
  </si>
  <si>
    <t>SMMAT18</t>
  </si>
  <si>
    <t>Sciences et génie des matériaux</t>
  </si>
  <si>
    <t>SMDES18</t>
  </si>
  <si>
    <t>Chimie moléculaire</t>
  </si>
  <si>
    <t>SMCMO18</t>
  </si>
  <si>
    <t>Gestion de l'environnement</t>
  </si>
  <si>
    <t>SMGEN18</t>
  </si>
  <si>
    <t>EMGEN18</t>
  </si>
  <si>
    <t>Physique fondamentale et applications</t>
  </si>
  <si>
    <t>SMPHY18</t>
  </si>
  <si>
    <t>Sciences de la Terre et des planètes, environnement</t>
  </si>
  <si>
    <t>SMTEP18</t>
  </si>
  <si>
    <t>DROIT</t>
  </si>
  <si>
    <t>LASH</t>
  </si>
  <si>
    <t>MEDECINE</t>
  </si>
  <si>
    <t>SCIENCES</t>
  </si>
  <si>
    <t>STAPS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</si>
  <si>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</si>
  <si>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</si>
  <si>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</si>
  <si>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</si>
  <si>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LV et TICE / M2 : UE) et à 10 (M2 : ECUE LV, TICE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</si>
</sst>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rgb="FF000000"/>
      <name val="Calibri"/>
      <family val="2"/>
      <charset val="1"/>
    </font>
    <font>
      <b/>
      <sz val="18"/>
      <color rgb="FFFFFFFF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2"/>
      <name val="Calibri"/>
      <family val="2"/>
      <charset val="1"/>
    </font>
    <font>
      <b/>
      <sz val="24"/>
      <name val="Calibri"/>
      <family val="2"/>
      <charset val="1"/>
    </font>
    <font>
      <sz val="11"/>
      <name val="Calibri"/>
      <family val="2"/>
      <charset val="1"/>
    </font>
    <font>
      <b/>
      <sz val="24"/>
      <color rgb="FFFFFFFF"/>
      <name val="Calibri"/>
      <family val="2"/>
      <charset val="1"/>
    </font>
    <font>
      <b/>
      <sz val="16"/>
      <name val="Calibri"/>
      <family val="2"/>
      <charset val="1"/>
    </font>
    <font>
      <sz val="14"/>
      <color rgb="FFFF0000"/>
      <name val="Calibri"/>
      <family val="2"/>
      <charset val="1"/>
    </font>
    <font>
      <b/>
      <sz val="14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000000"/>
      <name val="Wingdings"/>
      <charset val="2"/>
    </font>
    <font>
      <u/>
      <sz val="11"/>
      <color rgb="FF0563C1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sz val="14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1"/>
      <color rgb="FF993300"/>
      <name val="Calibri"/>
      <family val="2"/>
      <charset val="1"/>
    </font>
    <font>
      <sz val="12"/>
      <color rgb="FF000000"/>
      <name val="Calibri"/>
      <family val="2"/>
      <charset val="1"/>
    </font>
    <font>
      <sz val="11"/>
      <color rgb="FFCE181E"/>
      <name val="Calibri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BFBFBF"/>
      </patternFill>
    </fill>
    <fill>
      <patternFill patternType="solid">
        <fgColor rgb="FFCCFFFF"/>
        <bgColor rgb="FFCC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4" fillId="0" borderId="0" applyBorder="0" applyProtection="0"/>
  </cellStyleXfs>
  <cellXfs count="11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indent="1"/>
    </xf>
    <xf numFmtId="0" fontId="3" fillId="0" borderId="2" xfId="0" applyFont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/>
    </xf>
    <xf numFmtId="0" fontId="6" fillId="3" borderId="0" xfId="0" applyFont="1" applyFill="1"/>
    <xf numFmtId="0" fontId="2" fillId="0" borderId="3" xfId="0" applyFont="1" applyBorder="1" applyAlignment="1">
      <alignment horizontal="left" vertical="center" indent="1"/>
    </xf>
    <xf numFmtId="0" fontId="7" fillId="3" borderId="0" xfId="0" applyFont="1" applyFill="1" applyBorder="1" applyAlignment="1">
      <alignment horizontal="center"/>
    </xf>
    <xf numFmtId="0" fontId="0" fillId="3" borderId="0" xfId="0" applyFill="1"/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8" fillId="3" borderId="4" xfId="0" applyFont="1" applyFill="1" applyBorder="1" applyAlignment="1" applyProtection="1">
      <alignment horizontal="left"/>
      <protection locked="0"/>
    </xf>
    <xf numFmtId="0" fontId="9" fillId="0" borderId="5" xfId="0" applyFont="1" applyBorder="1" applyAlignment="1">
      <alignment vertical="center"/>
    </xf>
    <xf numFmtId="0" fontId="8" fillId="3" borderId="0" xfId="0" applyFont="1" applyFill="1" applyBorder="1" applyAlignment="1">
      <alignment horizontal="left"/>
    </xf>
    <xf numFmtId="0" fontId="8" fillId="3" borderId="1" xfId="0" applyFont="1" applyFill="1" applyBorder="1" applyAlignment="1" applyProtection="1">
      <alignment horizontal="left"/>
      <protection locked="0"/>
    </xf>
    <xf numFmtId="0" fontId="11" fillId="0" borderId="3" xfId="0" applyFont="1" applyBorder="1"/>
    <xf numFmtId="0" fontId="0" fillId="0" borderId="6" xfId="0" applyBorder="1"/>
    <xf numFmtId="0" fontId="0" fillId="0" borderId="0" xfId="0" applyFont="1" applyBorder="1"/>
    <xf numFmtId="0" fontId="0" fillId="0" borderId="0" xfId="0" applyFont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3" borderId="0" xfId="0" applyFont="1" applyFill="1" applyBorder="1" applyAlignment="1">
      <alignment horizontal="left"/>
    </xf>
    <xf numFmtId="0" fontId="0" fillId="3" borderId="0" xfId="0" applyFont="1" applyFill="1" applyAlignment="1">
      <alignment horizontal="left"/>
    </xf>
    <xf numFmtId="0" fontId="0" fillId="3" borderId="0" xfId="0" applyFill="1" applyBorder="1"/>
    <xf numFmtId="0" fontId="0" fillId="0" borderId="0" xfId="0" applyProtection="1"/>
    <xf numFmtId="0" fontId="0" fillId="0" borderId="0" xfId="0" applyAlignment="1" applyProtection="1">
      <alignment vertical="center"/>
    </xf>
    <xf numFmtId="0" fontId="15" fillId="0" borderId="1" xfId="0" applyFont="1" applyBorder="1" applyAlignment="1" applyProtection="1">
      <alignment vertical="center"/>
    </xf>
    <xf numFmtId="0" fontId="16" fillId="0" borderId="1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center" vertical="center"/>
    </xf>
    <xf numFmtId="0" fontId="17" fillId="5" borderId="1" xfId="0" applyFont="1" applyFill="1" applyBorder="1" applyAlignment="1" applyProtection="1">
      <alignment vertical="center"/>
      <protection locked="0"/>
    </xf>
    <xf numFmtId="0" fontId="18" fillId="5" borderId="1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left" vertical="center" indent="3"/>
    </xf>
    <xf numFmtId="0" fontId="10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9" fillId="0" borderId="1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0" xfId="0" applyFont="1" applyProtection="1"/>
    <xf numFmtId="0" fontId="0" fillId="0" borderId="1" xfId="0" applyFont="1" applyBorder="1" applyAlignment="1" applyProtection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3" borderId="0" xfId="0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21" fillId="0" borderId="8" xfId="0" applyFont="1" applyBorder="1" applyAlignment="1" applyProtection="1"/>
    <xf numFmtId="0" fontId="12" fillId="0" borderId="8" xfId="0" applyFont="1" applyBorder="1" applyAlignment="1" applyProtection="1"/>
    <xf numFmtId="0" fontId="12" fillId="0" borderId="9" xfId="0" applyFont="1" applyBorder="1" applyAlignment="1" applyProtection="1"/>
    <xf numFmtId="0" fontId="19" fillId="0" borderId="1" xfId="0" applyFont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indent="1"/>
    </xf>
    <xf numFmtId="0" fontId="19" fillId="0" borderId="4" xfId="0" applyFont="1" applyBorder="1" applyAlignment="1" applyProtection="1">
      <alignment horizontal="left" vertical="center" wrapText="1" indent="1"/>
    </xf>
    <xf numFmtId="0" fontId="19" fillId="0" borderId="4" xfId="0" applyFont="1" applyBorder="1" applyAlignment="1" applyProtection="1">
      <alignment vertical="center" wrapText="1"/>
    </xf>
    <xf numFmtId="0" fontId="19" fillId="0" borderId="4" xfId="0" applyFont="1" applyBorder="1" applyAlignment="1" applyProtection="1">
      <alignment vertical="center"/>
    </xf>
    <xf numFmtId="0" fontId="0" fillId="0" borderId="1" xfId="0" applyFont="1" applyBorder="1" applyProtection="1">
      <protection locked="0"/>
    </xf>
    <xf numFmtId="0" fontId="22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0" fillId="3" borderId="1" xfId="0" applyFont="1" applyFill="1" applyBorder="1" applyProtection="1">
      <protection locked="0"/>
    </xf>
    <xf numFmtId="0" fontId="23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23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ont="1" applyBorder="1" applyProtection="1">
      <protection locked="0"/>
    </xf>
    <xf numFmtId="0" fontId="24" fillId="0" borderId="1" xfId="0" applyFont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15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25" fillId="0" borderId="1" xfId="0" applyFont="1" applyBorder="1" applyAlignment="1" applyProtection="1">
      <alignment vertical="center"/>
      <protection locked="0"/>
    </xf>
    <xf numFmtId="0" fontId="26" fillId="0" borderId="1" xfId="0" applyFont="1" applyBorder="1" applyAlignment="1" applyProtection="1">
      <alignment vertical="center"/>
      <protection locked="0"/>
    </xf>
    <xf numFmtId="0" fontId="26" fillId="0" borderId="1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0" fillId="0" borderId="0" xfId="0" applyFont="1" applyAlignment="1">
      <alignment wrapText="1"/>
    </xf>
    <xf numFmtId="0" fontId="0" fillId="0" borderId="1" xfId="0" applyFont="1" applyBorder="1"/>
    <xf numFmtId="0" fontId="0" fillId="0" borderId="3" xfId="0" applyFont="1" applyBorder="1"/>
    <xf numFmtId="0" fontId="0" fillId="0" borderId="2" xfId="0" applyFont="1" applyBorder="1" applyAlignment="1">
      <alignment vertical="center" wrapText="1"/>
    </xf>
    <xf numFmtId="0" fontId="0" fillId="0" borderId="4" xfId="0" applyFont="1" applyBorder="1"/>
    <xf numFmtId="0" fontId="10" fillId="4" borderId="7" xfId="0" applyFont="1" applyFill="1" applyBorder="1" applyAlignment="1">
      <alignment horizontal="center" vertical="center"/>
    </xf>
    <xf numFmtId="0" fontId="14" fillId="0" borderId="2" xfId="1" applyFont="1" applyBorder="1" applyAlignment="1" applyProtection="1">
      <alignment vertical="center" wrapText="1"/>
    </xf>
    <xf numFmtId="0" fontId="14" fillId="0" borderId="4" xfId="1" applyFont="1" applyBorder="1" applyAlignment="1" applyProtection="1"/>
    <xf numFmtId="0" fontId="0" fillId="0" borderId="4" xfId="0" applyFont="1" applyBorder="1" applyAlignment="1" applyProtection="1">
      <alignment horizontal="left" wrapText="1"/>
      <protection locked="0"/>
    </xf>
    <xf numFmtId="0" fontId="0" fillId="3" borderId="2" xfId="0" applyFont="1" applyFill="1" applyBorder="1" applyAlignment="1" applyProtection="1">
      <alignment horizontal="left" vertical="center"/>
      <protection locked="0"/>
    </xf>
    <xf numFmtId="0" fontId="12" fillId="4" borderId="7" xfId="0" applyFont="1" applyFill="1" applyBorder="1" applyAlignment="1">
      <alignment horizontal="left" vertical="center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0" fontId="3" fillId="0" borderId="1" xfId="0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left" vertical="center"/>
    </xf>
    <xf numFmtId="0" fontId="19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/>
    </xf>
    <xf numFmtId="0" fontId="17" fillId="5" borderId="1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left" vertical="center"/>
      <protection locked="0"/>
    </xf>
    <xf numFmtId="0" fontId="19" fillId="0" borderId="1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0" fillId="0" borderId="2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16" fillId="5" borderId="1" xfId="0" applyFont="1" applyFill="1" applyBorder="1" applyAlignment="1" applyProtection="1">
      <alignment horizontal="center"/>
      <protection locked="0"/>
    </xf>
  </cellXfs>
  <cellStyles count="2">
    <cellStyle name="Lien hypertexte" xfId="1" builtinId="8"/>
    <cellStyle name="Normal" xfId="0" builtinId="0"/>
  </cellStyles>
  <dxfs count="30"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  <dxf>
      <fill>
        <patternFill>
          <bgColor rgb="FFBFBFBF"/>
        </patternFill>
      </fill>
    </dxf>
    <dxf>
      <font>
        <b/>
        <i val="0"/>
        <color rgb="FFC00000"/>
      </font>
    </dxf>
    <dxf>
      <fill>
        <patternFill>
          <bgColor rgb="FF000000"/>
        </patternFill>
      </fill>
    </dxf>
    <dxf>
      <fill>
        <patternFill>
          <bgColor rgb="FFBFBFBF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rgb="FFFFFFFF"/>
      </font>
      <fill>
        <patternFill>
          <bgColor rgb="FFD6DCE4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E181E"/>
      <rgbColor rgb="FFFFFFCC"/>
      <rgbColor rgb="FFCCFFFF"/>
      <rgbColor rgb="FF660066"/>
      <rgbColor rgb="FFFF8080"/>
      <rgbColor rgb="FF0563C1"/>
      <rgbColor rgb="FFD6DC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0B4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urtin/AppData/Local/Temp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legifrance.gouv.fr/affichTexte.do?cidTexte=JORFTEXT000000771847&amp;dateTexte=" TargetMode="External"/><Relationship Id="rId1" Type="http://schemas.openxmlformats.org/officeDocument/2006/relationships/hyperlink" Target="https://www.legifrance.gouv.fr/affichTexte.do?cidTexte=JORFTEXT0000285435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showZeros="0" tabSelected="1" zoomScaleNormal="100" workbookViewId="0">
      <selection activeCell="A10" sqref="A10:I10"/>
    </sheetView>
  </sheetViews>
  <sheetFormatPr baseColWidth="10" defaultColWidth="9.140625" defaultRowHeight="15" x14ac:dyDescent="0.25"/>
  <cols>
    <col min="1" max="1" width="26.140625" customWidth="1"/>
    <col min="2" max="2" width="27.42578125" customWidth="1"/>
    <col min="3" max="3" width="18.85546875" customWidth="1"/>
    <col min="4" max="9" width="10.7109375" customWidth="1"/>
    <col min="10" max="10" width="5.42578125" style="1" customWidth="1"/>
    <col min="11" max="1025" width="10.7109375" customWidth="1"/>
  </cols>
  <sheetData>
    <row r="1" spans="1:10" ht="23.25" x14ac:dyDescent="0.3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2"/>
    </row>
    <row r="2" spans="1:10" s="6" customFormat="1" ht="24.95" customHeight="1" x14ac:dyDescent="0.5">
      <c r="A2" s="3" t="s">
        <v>1</v>
      </c>
      <c r="B2" s="4" t="s">
        <v>2</v>
      </c>
      <c r="C2" s="93"/>
      <c r="D2" s="93"/>
      <c r="E2" s="93"/>
      <c r="F2" s="93"/>
      <c r="G2" s="93"/>
      <c r="H2" s="93"/>
      <c r="I2" s="93"/>
      <c r="J2" s="5"/>
    </row>
    <row r="3" spans="1:10" s="9" customFormat="1" ht="24.95" customHeight="1" x14ac:dyDescent="0.5">
      <c r="A3" s="7" t="s">
        <v>3</v>
      </c>
      <c r="B3" s="94" t="s">
        <v>4</v>
      </c>
      <c r="C3" s="94"/>
      <c r="D3" s="94"/>
      <c r="E3" s="94"/>
      <c r="F3" s="94"/>
      <c r="G3" s="94"/>
      <c r="H3" s="94"/>
      <c r="I3" s="94"/>
      <c r="J3" s="8"/>
    </row>
    <row r="4" spans="1:10" s="9" customFormat="1" ht="24.95" customHeight="1" x14ac:dyDescent="0.5">
      <c r="A4" s="7" t="s">
        <v>5</v>
      </c>
      <c r="B4" s="10" t="str">
        <f>IF(AND(B2="IAE",B3="Management et commerce international"),"GMMC18",IFERROR(VLOOKUP(B3,tab_code_dip,2,0),"-"))</f>
        <v>VMM2D18</v>
      </c>
      <c r="C4" s="11"/>
      <c r="D4" s="11"/>
      <c r="E4" s="11"/>
      <c r="F4" s="11"/>
      <c r="G4" s="11"/>
      <c r="H4" s="11"/>
      <c r="I4" s="11"/>
      <c r="J4" s="8"/>
    </row>
    <row r="5" spans="1:10" s="9" customFormat="1" ht="24.95" customHeight="1" x14ac:dyDescent="0.5">
      <c r="A5" s="3" t="s">
        <v>6</v>
      </c>
      <c r="B5" s="12" t="s">
        <v>7</v>
      </c>
      <c r="C5" s="13" t="s">
        <v>8</v>
      </c>
      <c r="D5" s="14"/>
      <c r="E5" s="14"/>
      <c r="F5" s="14"/>
      <c r="G5" s="14"/>
      <c r="H5" s="14"/>
      <c r="I5" s="14"/>
      <c r="J5" s="8"/>
    </row>
    <row r="6" spans="1:10" s="9" customFormat="1" ht="24.95" customHeight="1" x14ac:dyDescent="0.5">
      <c r="A6" s="3" t="s">
        <v>9</v>
      </c>
      <c r="B6" s="15" t="s">
        <v>7</v>
      </c>
      <c r="C6" s="13" t="s">
        <v>10</v>
      </c>
      <c r="D6" s="14"/>
      <c r="E6" s="14"/>
      <c r="F6" s="14"/>
      <c r="G6" s="14"/>
      <c r="H6" s="14"/>
      <c r="I6" s="14"/>
      <c r="J6" s="8"/>
    </row>
    <row r="7" spans="1:10" ht="20.100000000000001" customHeight="1" x14ac:dyDescent="0.25">
      <c r="A7" s="95" t="s">
        <v>11</v>
      </c>
      <c r="B7" s="95"/>
      <c r="C7" s="95"/>
      <c r="D7" s="95"/>
      <c r="E7" s="95"/>
      <c r="F7" s="95"/>
      <c r="G7" s="95"/>
      <c r="H7" s="95"/>
      <c r="I7" s="95"/>
    </row>
    <row r="8" spans="1:10" x14ac:dyDescent="0.25">
      <c r="A8" s="16" t="s">
        <v>12</v>
      </c>
      <c r="B8" s="17"/>
      <c r="C8" s="17"/>
      <c r="D8" s="17"/>
      <c r="E8" s="17"/>
      <c r="F8" s="17"/>
      <c r="G8" s="17"/>
      <c r="H8" s="17"/>
      <c r="I8" s="17"/>
    </row>
    <row r="9" spans="1:10" s="19" customFormat="1" x14ac:dyDescent="0.25">
      <c r="A9" s="96" t="s">
        <v>13</v>
      </c>
      <c r="B9" s="96"/>
      <c r="C9" s="96"/>
      <c r="D9" s="96"/>
      <c r="E9" s="96"/>
      <c r="F9" s="96"/>
      <c r="G9" s="96"/>
      <c r="H9" s="96"/>
      <c r="I9" s="96"/>
      <c r="J9" s="18"/>
    </row>
    <row r="10" spans="1:10" s="21" customFormat="1" x14ac:dyDescent="0.25">
      <c r="A10" s="91" t="s">
        <v>306</v>
      </c>
      <c r="B10" s="91"/>
      <c r="C10" s="91"/>
      <c r="D10" s="91"/>
      <c r="E10" s="91"/>
      <c r="F10" s="91"/>
      <c r="G10" s="91"/>
      <c r="H10" s="91"/>
      <c r="I10" s="91"/>
      <c r="J10" s="20"/>
    </row>
    <row r="11" spans="1:10" s="19" customFormat="1" ht="15" customHeight="1" x14ac:dyDescent="0.25">
      <c r="A11" s="88" t="s">
        <v>307</v>
      </c>
      <c r="B11" s="88"/>
      <c r="C11" s="88"/>
      <c r="D11" s="88"/>
      <c r="E11" s="88"/>
      <c r="F11" s="88"/>
      <c r="G11" s="88"/>
      <c r="H11" s="88"/>
      <c r="I11" s="88"/>
      <c r="J11" s="18"/>
    </row>
    <row r="12" spans="1:10" s="19" customFormat="1" x14ac:dyDescent="0.25">
      <c r="A12" s="90" t="s">
        <v>14</v>
      </c>
      <c r="B12" s="90"/>
      <c r="C12" s="90"/>
      <c r="D12" s="90"/>
      <c r="E12" s="90"/>
      <c r="F12" s="90"/>
      <c r="G12" s="90"/>
      <c r="H12" s="90"/>
      <c r="I12" s="90"/>
      <c r="J12" s="18"/>
    </row>
    <row r="13" spans="1:10" s="21" customFormat="1" x14ac:dyDescent="0.25">
      <c r="A13" s="91" t="s">
        <v>308</v>
      </c>
      <c r="B13" s="91"/>
      <c r="C13" s="91"/>
      <c r="D13" s="91"/>
      <c r="E13" s="91"/>
      <c r="F13" s="91"/>
      <c r="G13" s="91"/>
      <c r="H13" s="91"/>
      <c r="I13" s="91"/>
      <c r="J13" s="20"/>
    </row>
    <row r="14" spans="1:10" s="19" customFormat="1" ht="15" customHeight="1" x14ac:dyDescent="0.25">
      <c r="A14" s="88" t="s">
        <v>15</v>
      </c>
      <c r="B14" s="88"/>
      <c r="C14" s="88"/>
      <c r="D14" s="88"/>
      <c r="E14" s="88"/>
      <c r="F14" s="88"/>
      <c r="G14" s="88"/>
      <c r="H14" s="88"/>
      <c r="I14" s="88"/>
      <c r="J14" s="18"/>
    </row>
    <row r="15" spans="1:10" s="23" customFormat="1" x14ac:dyDescent="0.25">
      <c r="A15" s="90" t="s">
        <v>16</v>
      </c>
      <c r="B15" s="90"/>
      <c r="C15" s="90"/>
      <c r="D15" s="90"/>
      <c r="E15" s="90"/>
      <c r="F15" s="90"/>
      <c r="G15" s="90"/>
      <c r="H15" s="90"/>
      <c r="I15" s="90"/>
      <c r="J15" s="22"/>
    </row>
    <row r="16" spans="1:10" s="25" customFormat="1" x14ac:dyDescent="0.25">
      <c r="A16" s="91" t="s">
        <v>17</v>
      </c>
      <c r="B16" s="91"/>
      <c r="C16" s="91"/>
      <c r="D16" s="91"/>
      <c r="E16" s="91"/>
      <c r="F16" s="91"/>
      <c r="G16" s="91"/>
      <c r="H16" s="91"/>
      <c r="I16" s="91"/>
      <c r="J16" s="24"/>
    </row>
    <row r="17" spans="1:10" s="19" customFormat="1" ht="15" customHeight="1" x14ac:dyDescent="0.25">
      <c r="A17" s="88" t="s">
        <v>309</v>
      </c>
      <c r="B17" s="88"/>
      <c r="C17" s="88"/>
      <c r="D17" s="88"/>
      <c r="E17" s="88"/>
      <c r="F17" s="88"/>
      <c r="G17" s="88"/>
      <c r="H17" s="88"/>
      <c r="I17" s="88"/>
      <c r="J17" s="18"/>
    </row>
    <row r="18" spans="1:10" s="23" customFormat="1" x14ac:dyDescent="0.25">
      <c r="A18" s="90" t="s">
        <v>18</v>
      </c>
      <c r="B18" s="90"/>
      <c r="C18" s="90"/>
      <c r="D18" s="90"/>
      <c r="E18" s="90"/>
      <c r="F18" s="90"/>
      <c r="G18" s="90"/>
      <c r="H18" s="90"/>
      <c r="I18" s="90"/>
      <c r="J18" s="22"/>
    </row>
    <row r="19" spans="1:10" s="25" customFormat="1" x14ac:dyDescent="0.25">
      <c r="A19" s="91" t="s">
        <v>310</v>
      </c>
      <c r="B19" s="91"/>
      <c r="C19" s="91"/>
      <c r="D19" s="91"/>
      <c r="E19" s="91"/>
      <c r="F19" s="91"/>
      <c r="G19" s="91"/>
      <c r="H19" s="91"/>
      <c r="I19" s="91"/>
      <c r="J19" s="24"/>
    </row>
    <row r="20" spans="1:10" s="19" customFormat="1" x14ac:dyDescent="0.25">
      <c r="A20" s="88"/>
      <c r="B20" s="88"/>
      <c r="C20" s="88"/>
      <c r="D20" s="88"/>
      <c r="E20" s="88"/>
      <c r="F20" s="88"/>
      <c r="G20" s="88"/>
      <c r="H20" s="88"/>
      <c r="I20" s="88"/>
      <c r="J20" s="18"/>
    </row>
    <row r="21" spans="1:10" ht="20.100000000000001" customHeight="1" x14ac:dyDescent="0.25">
      <c r="A21" s="85" t="s">
        <v>19</v>
      </c>
      <c r="B21" s="85"/>
      <c r="C21" s="85"/>
      <c r="D21" s="85"/>
      <c r="E21" s="85"/>
      <c r="F21" s="85"/>
      <c r="G21" s="85"/>
      <c r="H21" s="85"/>
      <c r="I21" s="85"/>
    </row>
    <row r="22" spans="1:10" s="9" customFormat="1" x14ac:dyDescent="0.25">
      <c r="A22" s="89" t="s">
        <v>20</v>
      </c>
      <c r="B22" s="89"/>
      <c r="C22" s="89"/>
      <c r="D22" s="89"/>
      <c r="E22" s="89"/>
      <c r="F22" s="89"/>
      <c r="G22" s="89"/>
      <c r="H22" s="89"/>
      <c r="I22" s="89"/>
      <c r="J22" s="26"/>
    </row>
    <row r="23" spans="1:10" x14ac:dyDescent="0.25">
      <c r="A23" s="88"/>
      <c r="B23" s="88"/>
      <c r="C23" s="88"/>
      <c r="D23" s="88"/>
      <c r="E23" s="88"/>
      <c r="F23" s="88"/>
      <c r="G23" s="88"/>
      <c r="H23" s="88"/>
      <c r="I23" s="88"/>
    </row>
    <row r="24" spans="1:10" ht="20.100000000000001" customHeight="1" x14ac:dyDescent="0.25">
      <c r="A24" s="85" t="s">
        <v>21</v>
      </c>
      <c r="B24" s="85"/>
      <c r="C24" s="85"/>
      <c r="D24" s="85"/>
      <c r="E24" s="85"/>
      <c r="F24" s="85"/>
      <c r="G24" s="85"/>
      <c r="H24" s="85"/>
      <c r="I24" s="85"/>
    </row>
    <row r="25" spans="1:10" ht="20.100000000000001" customHeight="1" x14ac:dyDescent="0.25">
      <c r="A25" s="83" t="s">
        <v>22</v>
      </c>
      <c r="B25" s="83"/>
      <c r="C25" s="83"/>
      <c r="D25" s="83"/>
      <c r="E25" s="83"/>
      <c r="F25" s="83"/>
      <c r="G25" s="83"/>
      <c r="H25" s="83"/>
      <c r="I25" s="83"/>
    </row>
    <row r="26" spans="1:10" ht="15" customHeight="1" x14ac:dyDescent="0.25">
      <c r="A26" s="84" t="s">
        <v>23</v>
      </c>
      <c r="B26" s="84"/>
      <c r="C26" s="84"/>
      <c r="D26" s="84"/>
      <c r="E26" s="84"/>
      <c r="F26" s="84"/>
      <c r="G26" s="84"/>
      <c r="H26" s="84"/>
      <c r="I26" s="84"/>
    </row>
    <row r="27" spans="1:10" ht="20.100000000000001" customHeight="1" x14ac:dyDescent="0.25">
      <c r="A27" s="85" t="s">
        <v>24</v>
      </c>
      <c r="B27" s="85"/>
      <c r="C27" s="85"/>
      <c r="D27" s="85"/>
      <c r="E27" s="85"/>
      <c r="F27" s="85"/>
      <c r="G27" s="85"/>
      <c r="H27" s="85"/>
      <c r="I27" s="85"/>
    </row>
    <row r="28" spans="1:10" ht="26.25" customHeight="1" x14ac:dyDescent="0.25">
      <c r="A28" s="86" t="s">
        <v>25</v>
      </c>
      <c r="B28" s="86"/>
      <c r="C28" s="86"/>
      <c r="D28" s="86"/>
      <c r="E28" s="86"/>
      <c r="F28" s="86"/>
      <c r="G28" s="86"/>
      <c r="H28" s="86"/>
      <c r="I28" s="86"/>
    </row>
    <row r="29" spans="1:10" x14ac:dyDescent="0.25">
      <c r="A29" s="87" t="s">
        <v>26</v>
      </c>
      <c r="B29" s="87"/>
      <c r="C29" s="87"/>
      <c r="D29" s="87"/>
      <c r="E29" s="87"/>
      <c r="F29" s="87"/>
      <c r="G29" s="87"/>
      <c r="H29" s="87"/>
      <c r="I29" s="87"/>
    </row>
  </sheetData>
  <sheetProtection sheet="1" objects="1" scenarios="1"/>
  <mergeCells count="25">
    <mergeCell ref="A1:I1"/>
    <mergeCell ref="C2:I2"/>
    <mergeCell ref="B3:I3"/>
    <mergeCell ref="A7:I7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2:I22"/>
    <mergeCell ref="A23:I23"/>
    <mergeCell ref="A24:I24"/>
    <mergeCell ref="A25:I25"/>
    <mergeCell ref="A26:I26"/>
    <mergeCell ref="A27:I27"/>
    <mergeCell ref="A28:I28"/>
    <mergeCell ref="A29:I29"/>
  </mergeCells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  <formula2>0</formula2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unique,Deux sessions"</formula1>
      <formula2>0</formula2>
    </dataValidation>
    <dataValidation type="list" allowBlank="1" showInputMessage="1" showErrorMessage="1" sqref="B3:I3">
      <formula1>INDIRECT($B$2)</formula1>
      <formula2>0</formula2>
    </dataValidation>
  </dataValidations>
  <hyperlinks>
    <hyperlink ref="A28" r:id="rId1"/>
    <hyperlink ref="A29" r:id="rId2"/>
  </hyperlinks>
  <pageMargins left="0.25" right="0.25" top="0.75" bottom="0.75" header="0.51180555555555496" footer="0.51180555555555496"/>
  <pageSetup paperSize="9" scale="92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7"/>
  <sheetViews>
    <sheetView showGridLines="0" showZeros="0" topLeftCell="B14" zoomScale="85" zoomScaleNormal="85" workbookViewId="0">
      <selection activeCell="J28" sqref="J28"/>
    </sheetView>
  </sheetViews>
  <sheetFormatPr baseColWidth="10" defaultColWidth="9.140625" defaultRowHeight="15" x14ac:dyDescent="0.25"/>
  <cols>
    <col min="1" max="1" width="26.42578125" style="27" customWidth="1"/>
    <col min="2" max="2" width="43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42578125" style="28" customWidth="1"/>
    <col min="12" max="12" width="10.7109375" style="27" customWidth="1"/>
    <col min="13" max="13" width="17.42578125" style="27" customWidth="1"/>
    <col min="14" max="14" width="10.7109375" style="27" customWidth="1"/>
    <col min="15" max="1025" width="10.85546875" style="27" customWidth="1"/>
  </cols>
  <sheetData>
    <row r="1" spans="1:14" ht="23.25" x14ac:dyDescent="0.3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s="27" customFormat="1" ht="20.100000000000001" customHeight="1" x14ac:dyDescent="0.25">
      <c r="A2" s="29" t="s">
        <v>1</v>
      </c>
      <c r="B2" s="107" t="str">
        <f>'Fiche générale'!B2</f>
        <v>ESPE</v>
      </c>
      <c r="C2" s="107"/>
      <c r="D2" s="107"/>
      <c r="E2" s="107"/>
    </row>
    <row r="3" spans="1:14" s="27" customFormat="1" ht="20.100000000000001" customHeight="1" x14ac:dyDescent="0.25">
      <c r="A3" s="29" t="s">
        <v>3</v>
      </c>
      <c r="B3" s="108" t="str">
        <f>'Fiche générale'!B3:I3</f>
        <v>Métiers de l'enseignement de l'éducation et de la formation (MEEF), 2e degré</v>
      </c>
      <c r="C3" s="108"/>
      <c r="D3" s="108"/>
      <c r="E3" s="108"/>
      <c r="F3" s="108"/>
      <c r="G3" s="108"/>
      <c r="H3" s="108"/>
      <c r="I3" s="108"/>
      <c r="J3" s="108"/>
    </row>
    <row r="4" spans="1:14" ht="20.100000000000001" customHeight="1" x14ac:dyDescent="0.3">
      <c r="A4" s="29" t="s">
        <v>27</v>
      </c>
      <c r="B4" s="30" t="str">
        <f>'Fiche générale'!B4</f>
        <v>VMM2D18</v>
      </c>
      <c r="C4" s="31" t="s">
        <v>28</v>
      </c>
      <c r="D4" s="109">
        <v>194</v>
      </c>
      <c r="E4" s="109"/>
      <c r="F4" s="103" t="s">
        <v>29</v>
      </c>
      <c r="G4" s="103"/>
      <c r="H4" s="109" t="s">
        <v>30</v>
      </c>
      <c r="I4" s="109"/>
      <c r="J4" s="109"/>
      <c r="K4" s="109"/>
      <c r="L4" s="109"/>
      <c r="M4" s="109"/>
      <c r="N4" s="109"/>
    </row>
    <row r="5" spans="1:14" s="27" customFormat="1" ht="20.100000000000001" customHeight="1" x14ac:dyDescent="0.25"/>
    <row r="6" spans="1:14" ht="20.100000000000001" customHeight="1" x14ac:dyDescent="0.25">
      <c r="A6" s="29" t="s">
        <v>31</v>
      </c>
      <c r="B6" s="32" t="s">
        <v>32</v>
      </c>
      <c r="C6" s="31" t="s">
        <v>33</v>
      </c>
      <c r="D6" s="102">
        <v>180</v>
      </c>
      <c r="E6" s="102"/>
      <c r="F6" s="103" t="s">
        <v>34</v>
      </c>
      <c r="G6" s="103"/>
      <c r="H6" s="104" t="s">
        <v>35</v>
      </c>
      <c r="I6" s="104"/>
      <c r="J6" s="104"/>
      <c r="K6" s="104"/>
      <c r="L6" s="104"/>
      <c r="M6" s="104"/>
      <c r="N6" s="104"/>
    </row>
    <row r="7" spans="1:14" s="27" customFormat="1" ht="20.100000000000001" customHeight="1" x14ac:dyDescent="0.25">
      <c r="A7" s="29" t="s">
        <v>36</v>
      </c>
      <c r="B7" s="33" t="s">
        <v>37</v>
      </c>
    </row>
    <row r="8" spans="1:14" s="27" customFormat="1" ht="20.100000000000001" customHeight="1" x14ac:dyDescent="0.25">
      <c r="A8" s="34"/>
      <c r="B8" s="35"/>
      <c r="H8" s="36"/>
      <c r="I8" s="36"/>
      <c r="J8" s="36"/>
      <c r="K8" s="36"/>
      <c r="M8" s="37"/>
      <c r="N8" s="37"/>
    </row>
    <row r="9" spans="1:14" ht="15" customHeight="1" x14ac:dyDescent="0.25">
      <c r="B9" s="38" t="s">
        <v>38</v>
      </c>
      <c r="C9" s="39" t="s">
        <v>39</v>
      </c>
      <c r="D9" s="36"/>
      <c r="E9" s="105" t="s">
        <v>40</v>
      </c>
      <c r="F9" s="105"/>
      <c r="G9" s="105" t="s">
        <v>41</v>
      </c>
      <c r="H9" s="105"/>
      <c r="J9" s="36"/>
      <c r="K9" s="40">
        <v>1</v>
      </c>
      <c r="L9" s="36"/>
      <c r="M9" s="36"/>
      <c r="N9" s="36"/>
    </row>
    <row r="10" spans="1:14" ht="15" customHeight="1" x14ac:dyDescent="0.25">
      <c r="B10" s="41" t="s">
        <v>42</v>
      </c>
      <c r="C10" s="42"/>
      <c r="D10" s="43"/>
      <c r="E10" s="98" t="s">
        <v>43</v>
      </c>
      <c r="F10" s="98"/>
      <c r="G10" s="99"/>
      <c r="H10" s="99"/>
      <c r="J10" s="44"/>
      <c r="K10" s="44"/>
      <c r="L10" s="44"/>
      <c r="M10" s="44"/>
      <c r="N10" s="44"/>
    </row>
    <row r="11" spans="1:14" ht="15" customHeight="1" x14ac:dyDescent="0.25">
      <c r="A11" s="45">
        <v>1</v>
      </c>
      <c r="B11" s="41" t="s">
        <v>44</v>
      </c>
      <c r="C11" s="42"/>
      <c r="D11" s="46"/>
      <c r="J11" s="27"/>
      <c r="K11" s="27"/>
      <c r="M11" s="44"/>
      <c r="N11" s="44"/>
    </row>
    <row r="12" spans="1:14" s="27" customFormat="1" ht="15" customHeight="1" x14ac:dyDescent="0.25">
      <c r="B12" s="47" t="s">
        <v>45</v>
      </c>
      <c r="C12" s="42"/>
      <c r="D12" s="46"/>
      <c r="M12" s="44"/>
      <c r="N12" s="44"/>
    </row>
    <row r="13" spans="1:14" x14ac:dyDescent="0.25">
      <c r="D13" s="46"/>
      <c r="E13" s="100"/>
      <c r="F13" s="100"/>
      <c r="G13" s="48"/>
      <c r="H13" s="46"/>
      <c r="I13" s="46"/>
    </row>
    <row r="14" spans="1:14" ht="26.25" customHeight="1" x14ac:dyDescent="0.25">
      <c r="B14" s="49"/>
      <c r="C14" s="46"/>
      <c r="D14" s="46"/>
      <c r="E14" s="48"/>
      <c r="F14" s="48"/>
      <c r="G14" s="48"/>
      <c r="H14" s="46"/>
      <c r="I14" s="46"/>
      <c r="J14" s="101" t="s">
        <v>46</v>
      </c>
      <c r="K14" s="101"/>
      <c r="L14" s="101"/>
      <c r="M14" s="101" t="s">
        <v>47</v>
      </c>
      <c r="N14" s="101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48</v>
      </c>
      <c r="K15" s="97" t="str">
        <f>IF(H17="CCI (CC Intégral)","CT pour les dispensés","Contrôle Terminal")</f>
        <v>CT pour les dispensés</v>
      </c>
      <c r="L15" s="97"/>
      <c r="M15" s="97" t="s">
        <v>49</v>
      </c>
      <c r="N15" s="97"/>
    </row>
    <row r="16" spans="1:14" s="28" customFormat="1" ht="47.25" x14ac:dyDescent="0.25">
      <c r="A16" s="55" t="s">
        <v>50</v>
      </c>
      <c r="B16" s="55" t="s">
        <v>51</v>
      </c>
      <c r="C16" s="56" t="s">
        <v>52</v>
      </c>
      <c r="D16" s="57" t="s">
        <v>53</v>
      </c>
      <c r="E16" s="58" t="s">
        <v>54</v>
      </c>
      <c r="F16" s="53" t="s">
        <v>55</v>
      </c>
      <c r="G16" s="53" t="s">
        <v>56</v>
      </c>
      <c r="H16" s="54" t="s">
        <v>57</v>
      </c>
      <c r="I16" s="53" t="s">
        <v>58</v>
      </c>
      <c r="J16" s="57" t="s">
        <v>59</v>
      </c>
      <c r="K16" s="57" t="s">
        <v>60</v>
      </c>
      <c r="L16" s="57" t="s">
        <v>61</v>
      </c>
      <c r="M16" s="57" t="s">
        <v>60</v>
      </c>
      <c r="N16" s="57" t="s">
        <v>61</v>
      </c>
    </row>
    <row r="17" spans="1:15" ht="15" customHeight="1" x14ac:dyDescent="0.25">
      <c r="A17" s="59" t="s">
        <v>62</v>
      </c>
      <c r="B17" s="60" t="s">
        <v>63</v>
      </c>
      <c r="C17" s="61" t="s">
        <v>64</v>
      </c>
      <c r="D17" s="62">
        <v>6</v>
      </c>
      <c r="E17" s="62"/>
      <c r="F17" s="63" t="s">
        <v>65</v>
      </c>
      <c r="G17" s="63" t="s">
        <v>65</v>
      </c>
      <c r="H17" s="63" t="s">
        <v>66</v>
      </c>
      <c r="I17" s="62"/>
      <c r="J17" s="64"/>
      <c r="K17" s="65"/>
      <c r="L17" s="65"/>
      <c r="M17" s="65"/>
      <c r="N17" s="65"/>
    </row>
    <row r="18" spans="1:15" ht="15" customHeight="1" x14ac:dyDescent="0.25">
      <c r="A18" s="59" t="s">
        <v>62</v>
      </c>
      <c r="B18" s="61" t="s">
        <v>67</v>
      </c>
      <c r="C18" s="61" t="s">
        <v>68</v>
      </c>
      <c r="D18" s="62"/>
      <c r="E18" s="62"/>
      <c r="F18" s="63" t="s">
        <v>65</v>
      </c>
      <c r="G18" s="63" t="s">
        <v>65</v>
      </c>
      <c r="H18" s="63"/>
      <c r="I18" s="62"/>
      <c r="J18" s="66"/>
      <c r="K18" s="65"/>
      <c r="L18" s="65"/>
      <c r="M18" s="65"/>
      <c r="N18" s="65"/>
    </row>
    <row r="19" spans="1:15" ht="15" customHeight="1" x14ac:dyDescent="0.25">
      <c r="A19" s="59" t="s">
        <v>69</v>
      </c>
      <c r="B19" s="61" t="s">
        <v>70</v>
      </c>
      <c r="C19" s="61" t="s">
        <v>71</v>
      </c>
      <c r="D19" s="62"/>
      <c r="E19" s="62">
        <v>4</v>
      </c>
      <c r="F19" s="63" t="s">
        <v>65</v>
      </c>
      <c r="G19" s="63" t="s">
        <v>65</v>
      </c>
      <c r="H19" s="63" t="s">
        <v>66</v>
      </c>
      <c r="I19" s="62"/>
      <c r="J19" s="67">
        <v>3</v>
      </c>
      <c r="K19" s="65" t="s">
        <v>72</v>
      </c>
      <c r="L19" s="65" t="s">
        <v>73</v>
      </c>
      <c r="M19" s="65"/>
      <c r="N19" s="65"/>
    </row>
    <row r="20" spans="1:15" ht="15" customHeight="1" x14ac:dyDescent="0.25">
      <c r="A20" s="59" t="s">
        <v>69</v>
      </c>
      <c r="B20" s="61" t="s">
        <v>74</v>
      </c>
      <c r="C20" s="61" t="s">
        <v>75</v>
      </c>
      <c r="D20" s="62"/>
      <c r="E20" s="62">
        <v>2</v>
      </c>
      <c r="F20" s="63" t="s">
        <v>65</v>
      </c>
      <c r="G20" s="63" t="s">
        <v>65</v>
      </c>
      <c r="H20" s="63" t="s">
        <v>66</v>
      </c>
      <c r="I20" s="62"/>
      <c r="J20" s="67">
        <v>2</v>
      </c>
      <c r="K20" s="65" t="s">
        <v>72</v>
      </c>
      <c r="L20" s="65" t="s">
        <v>76</v>
      </c>
      <c r="M20" s="65"/>
      <c r="N20" s="65"/>
    </row>
    <row r="21" spans="1:15" ht="15" customHeight="1" x14ac:dyDescent="0.25">
      <c r="A21" s="59" t="s">
        <v>62</v>
      </c>
      <c r="B21" s="61" t="s">
        <v>77</v>
      </c>
      <c r="C21" s="61" t="s">
        <v>78</v>
      </c>
      <c r="D21" s="62"/>
      <c r="E21" s="62"/>
      <c r="F21" s="63" t="s">
        <v>65</v>
      </c>
      <c r="G21" s="63" t="s">
        <v>65</v>
      </c>
      <c r="H21" s="63"/>
      <c r="I21" s="62"/>
      <c r="J21" s="67"/>
      <c r="K21" s="65"/>
      <c r="L21" s="65"/>
      <c r="M21" s="65"/>
      <c r="N21" s="65"/>
    </row>
    <row r="22" spans="1:15" ht="15" customHeight="1" x14ac:dyDescent="0.25">
      <c r="A22" s="59" t="s">
        <v>69</v>
      </c>
      <c r="B22" s="60" t="s">
        <v>79</v>
      </c>
      <c r="C22" s="61" t="s">
        <v>80</v>
      </c>
      <c r="D22" s="62"/>
      <c r="E22" s="62">
        <v>4</v>
      </c>
      <c r="F22" s="63" t="s">
        <v>65</v>
      </c>
      <c r="G22" s="63" t="s">
        <v>65</v>
      </c>
      <c r="H22" s="63" t="s">
        <v>66</v>
      </c>
      <c r="I22" s="62"/>
      <c r="J22" s="67">
        <v>3</v>
      </c>
      <c r="K22" s="65" t="s">
        <v>72</v>
      </c>
      <c r="L22" s="65" t="s">
        <v>73</v>
      </c>
      <c r="M22" s="65"/>
      <c r="N22" s="65"/>
    </row>
    <row r="23" spans="1:15" ht="15" customHeight="1" x14ac:dyDescent="0.25">
      <c r="A23" s="59" t="s">
        <v>69</v>
      </c>
      <c r="B23" s="61" t="s">
        <v>81</v>
      </c>
      <c r="C23" s="61" t="s">
        <v>82</v>
      </c>
      <c r="D23" s="62"/>
      <c r="E23" s="62">
        <v>2</v>
      </c>
      <c r="F23" s="63" t="s">
        <v>65</v>
      </c>
      <c r="G23" s="63" t="s">
        <v>65</v>
      </c>
      <c r="H23" s="63" t="s">
        <v>66</v>
      </c>
      <c r="I23" s="62"/>
      <c r="J23" s="67">
        <v>2</v>
      </c>
      <c r="K23" s="65" t="s">
        <v>72</v>
      </c>
      <c r="L23" s="65" t="s">
        <v>76</v>
      </c>
      <c r="M23" s="65"/>
      <c r="N23" s="65"/>
    </row>
    <row r="24" spans="1:15" ht="15" customHeight="1" x14ac:dyDescent="0.25">
      <c r="A24" s="59" t="s">
        <v>62</v>
      </c>
      <c r="B24" s="68" t="s">
        <v>83</v>
      </c>
      <c r="C24" s="69" t="s">
        <v>84</v>
      </c>
      <c r="D24" s="62">
        <v>6</v>
      </c>
      <c r="E24" s="62"/>
      <c r="F24" s="63" t="s">
        <v>65</v>
      </c>
      <c r="G24" s="63" t="s">
        <v>65</v>
      </c>
      <c r="H24" s="63"/>
      <c r="I24" s="62"/>
      <c r="J24" s="66"/>
      <c r="K24" s="65"/>
      <c r="L24" s="65"/>
      <c r="M24" s="65"/>
      <c r="N24" s="65"/>
    </row>
    <row r="25" spans="1:15" ht="15" customHeight="1" x14ac:dyDescent="0.25">
      <c r="A25" s="59" t="s">
        <v>69</v>
      </c>
      <c r="B25" s="68" t="s">
        <v>85</v>
      </c>
      <c r="C25" s="61" t="s">
        <v>86</v>
      </c>
      <c r="D25" s="62"/>
      <c r="E25" s="62">
        <v>4</v>
      </c>
      <c r="F25" s="63" t="s">
        <v>65</v>
      </c>
      <c r="G25" s="63" t="s">
        <v>65</v>
      </c>
      <c r="H25" s="63" t="s">
        <v>66</v>
      </c>
      <c r="I25" s="62"/>
      <c r="J25" s="66">
        <v>2</v>
      </c>
      <c r="K25" s="68" t="s">
        <v>72</v>
      </c>
      <c r="L25" s="68" t="s">
        <v>87</v>
      </c>
      <c r="M25" s="65"/>
      <c r="N25" s="65"/>
    </row>
    <row r="26" spans="1:15" ht="15" customHeight="1" x14ac:dyDescent="0.25">
      <c r="A26" s="59" t="s">
        <v>69</v>
      </c>
      <c r="B26" s="68" t="s">
        <v>88</v>
      </c>
      <c r="C26" s="61" t="s">
        <v>89</v>
      </c>
      <c r="D26" s="62"/>
      <c r="E26" s="62">
        <v>2</v>
      </c>
      <c r="F26" s="63" t="s">
        <v>65</v>
      </c>
      <c r="G26" s="63" t="s">
        <v>65</v>
      </c>
      <c r="H26" s="63" t="s">
        <v>66</v>
      </c>
      <c r="I26" s="62"/>
      <c r="J26" s="67">
        <v>2</v>
      </c>
      <c r="K26" s="65" t="s">
        <v>72</v>
      </c>
      <c r="L26" s="65" t="s">
        <v>76</v>
      </c>
      <c r="M26" s="65"/>
      <c r="N26" s="65"/>
    </row>
    <row r="27" spans="1:15" ht="15" customHeight="1" x14ac:dyDescent="0.25">
      <c r="A27" s="59" t="s">
        <v>62</v>
      </c>
      <c r="B27" s="68" t="s">
        <v>90</v>
      </c>
      <c r="C27" s="61" t="s">
        <v>91</v>
      </c>
      <c r="D27" s="62">
        <v>5</v>
      </c>
      <c r="E27" s="62"/>
      <c r="F27" s="63" t="s">
        <v>65</v>
      </c>
      <c r="G27" s="63" t="s">
        <v>65</v>
      </c>
      <c r="H27" s="63"/>
      <c r="I27" s="62"/>
      <c r="J27" s="66"/>
      <c r="K27" s="65"/>
      <c r="L27" s="65"/>
      <c r="M27" s="65"/>
      <c r="N27" s="65"/>
    </row>
    <row r="28" spans="1:15" ht="15" customHeight="1" x14ac:dyDescent="0.25">
      <c r="A28" s="59" t="s">
        <v>69</v>
      </c>
      <c r="B28" s="68" t="s">
        <v>92</v>
      </c>
      <c r="C28" s="61" t="s">
        <v>93</v>
      </c>
      <c r="D28" s="62"/>
      <c r="E28" s="62">
        <v>4</v>
      </c>
      <c r="F28" s="63" t="s">
        <v>65</v>
      </c>
      <c r="G28" s="63" t="s">
        <v>65</v>
      </c>
      <c r="H28" s="63" t="s">
        <v>66</v>
      </c>
      <c r="I28" s="62"/>
      <c r="J28" s="67">
        <v>2</v>
      </c>
      <c r="K28" s="65" t="s">
        <v>72</v>
      </c>
      <c r="L28" s="65" t="s">
        <v>76</v>
      </c>
      <c r="M28" s="65"/>
      <c r="N28" s="65"/>
      <c r="O28" s="37"/>
    </row>
    <row r="29" spans="1:15" ht="15" customHeight="1" x14ac:dyDescent="0.25">
      <c r="A29" s="59" t="s">
        <v>69</v>
      </c>
      <c r="B29" s="68" t="s">
        <v>94</v>
      </c>
      <c r="C29" s="65" t="s">
        <v>95</v>
      </c>
      <c r="D29" s="62"/>
      <c r="E29" s="65">
        <v>1</v>
      </c>
      <c r="F29" s="63" t="s">
        <v>65</v>
      </c>
      <c r="G29" s="63" t="s">
        <v>65</v>
      </c>
      <c r="H29" s="68" t="s">
        <v>66</v>
      </c>
      <c r="I29" s="65"/>
      <c r="J29" s="67">
        <v>2</v>
      </c>
      <c r="K29" s="65" t="s">
        <v>72</v>
      </c>
      <c r="L29" s="65" t="s">
        <v>76</v>
      </c>
      <c r="M29" s="65"/>
      <c r="N29" s="65"/>
    </row>
    <row r="30" spans="1:15" ht="15" customHeight="1" x14ac:dyDescent="0.25">
      <c r="A30" s="59" t="s">
        <v>62</v>
      </c>
      <c r="B30" s="68" t="s">
        <v>96</v>
      </c>
      <c r="C30" s="65" t="s">
        <v>97</v>
      </c>
      <c r="D30" s="62">
        <v>5</v>
      </c>
      <c r="E30" s="65"/>
      <c r="F30" s="63" t="s">
        <v>65</v>
      </c>
      <c r="G30" s="63" t="s">
        <v>65</v>
      </c>
      <c r="H30" s="68"/>
      <c r="I30" s="65"/>
      <c r="J30" s="66"/>
      <c r="K30" s="65"/>
      <c r="L30" s="65"/>
      <c r="M30" s="65"/>
      <c r="N30" s="65"/>
    </row>
    <row r="31" spans="1:15" ht="15" customHeight="1" x14ac:dyDescent="0.25">
      <c r="A31" s="59" t="s">
        <v>69</v>
      </c>
      <c r="B31" s="68" t="s">
        <v>98</v>
      </c>
      <c r="C31" s="65" t="s">
        <v>99</v>
      </c>
      <c r="D31" s="62"/>
      <c r="E31" s="65">
        <v>4</v>
      </c>
      <c r="F31" s="63" t="s">
        <v>65</v>
      </c>
      <c r="G31" s="63" t="s">
        <v>65</v>
      </c>
      <c r="H31" s="68" t="s">
        <v>66</v>
      </c>
      <c r="I31" s="65"/>
      <c r="J31" s="67">
        <v>2</v>
      </c>
      <c r="K31" s="65" t="s">
        <v>72</v>
      </c>
      <c r="L31" s="65" t="s">
        <v>76</v>
      </c>
      <c r="M31" s="65"/>
      <c r="N31" s="65"/>
    </row>
    <row r="32" spans="1:15" ht="15" customHeight="1" x14ac:dyDescent="0.25">
      <c r="A32" s="59" t="s">
        <v>69</v>
      </c>
      <c r="B32" s="68" t="s">
        <v>100</v>
      </c>
      <c r="C32" s="65" t="s">
        <v>101</v>
      </c>
      <c r="D32" s="62"/>
      <c r="E32" s="65">
        <v>1</v>
      </c>
      <c r="F32" s="63" t="s">
        <v>65</v>
      </c>
      <c r="G32" s="63" t="s">
        <v>65</v>
      </c>
      <c r="H32" s="68" t="s">
        <v>66</v>
      </c>
      <c r="I32" s="65"/>
      <c r="J32" s="67">
        <v>2</v>
      </c>
      <c r="K32" s="65" t="s">
        <v>72</v>
      </c>
      <c r="L32" s="65" t="s">
        <v>76</v>
      </c>
      <c r="M32" s="65"/>
      <c r="N32" s="65"/>
    </row>
    <row r="33" spans="1:14" x14ac:dyDescent="0.25">
      <c r="A33" s="59" t="s">
        <v>62</v>
      </c>
      <c r="B33" s="61" t="s">
        <v>102</v>
      </c>
      <c r="C33" s="61" t="s">
        <v>103</v>
      </c>
      <c r="D33" s="62">
        <v>2</v>
      </c>
      <c r="E33" s="65">
        <v>2</v>
      </c>
      <c r="F33" s="63" t="s">
        <v>65</v>
      </c>
      <c r="G33" s="63" t="s">
        <v>65</v>
      </c>
      <c r="H33" s="68" t="s">
        <v>66</v>
      </c>
      <c r="I33" s="65"/>
      <c r="J33" s="70">
        <v>2</v>
      </c>
      <c r="K33" s="65"/>
      <c r="L33" s="65"/>
      <c r="M33" s="65"/>
      <c r="N33" s="65"/>
    </row>
    <row r="34" spans="1:14" x14ac:dyDescent="0.25">
      <c r="A34" s="59" t="s">
        <v>62</v>
      </c>
      <c r="B34" s="61" t="s">
        <v>104</v>
      </c>
      <c r="C34" s="61" t="s">
        <v>105</v>
      </c>
      <c r="D34" s="62">
        <v>5</v>
      </c>
      <c r="E34" s="65"/>
      <c r="F34" s="63" t="s">
        <v>65</v>
      </c>
      <c r="G34" s="63" t="s">
        <v>65</v>
      </c>
      <c r="H34" s="68"/>
      <c r="I34" s="65"/>
      <c r="J34" s="70"/>
      <c r="K34" s="65"/>
      <c r="L34" s="65"/>
      <c r="M34" s="65"/>
      <c r="N34" s="65"/>
    </row>
    <row r="35" spans="1:14" x14ac:dyDescent="0.25">
      <c r="A35" s="59" t="s">
        <v>69</v>
      </c>
      <c r="B35" s="61" t="s">
        <v>106</v>
      </c>
      <c r="C35" s="61" t="s">
        <v>107</v>
      </c>
      <c r="D35" s="62"/>
      <c r="E35" s="65">
        <v>4</v>
      </c>
      <c r="F35" s="63" t="s">
        <v>65</v>
      </c>
      <c r="G35" s="63" t="s">
        <v>65</v>
      </c>
      <c r="H35" s="68" t="s">
        <v>66</v>
      </c>
      <c r="I35" s="65"/>
      <c r="J35" s="70"/>
      <c r="K35" s="65"/>
      <c r="L35" s="65"/>
      <c r="M35" s="65"/>
      <c r="N35" s="65"/>
    </row>
    <row r="36" spans="1:14" x14ac:dyDescent="0.25">
      <c r="A36" s="59" t="s">
        <v>69</v>
      </c>
      <c r="B36" s="61" t="s">
        <v>108</v>
      </c>
      <c r="C36" s="61" t="s">
        <v>109</v>
      </c>
      <c r="D36" s="62"/>
      <c r="E36" s="65">
        <v>1</v>
      </c>
      <c r="F36" s="63" t="s">
        <v>65</v>
      </c>
      <c r="G36" s="63" t="s">
        <v>65</v>
      </c>
      <c r="H36" s="68" t="s">
        <v>66</v>
      </c>
      <c r="I36" s="65"/>
      <c r="J36" s="70"/>
      <c r="K36" s="65"/>
      <c r="L36" s="65"/>
      <c r="M36" s="65"/>
      <c r="N36" s="65"/>
    </row>
    <row r="37" spans="1:14" x14ac:dyDescent="0.25">
      <c r="A37" s="59" t="s">
        <v>62</v>
      </c>
      <c r="B37" s="61" t="s">
        <v>110</v>
      </c>
      <c r="C37" s="61" t="s">
        <v>111</v>
      </c>
      <c r="D37" s="62">
        <v>1</v>
      </c>
      <c r="E37" s="65" t="s">
        <v>112</v>
      </c>
      <c r="F37" s="68" t="s">
        <v>113</v>
      </c>
      <c r="G37" s="68" t="s">
        <v>113</v>
      </c>
      <c r="H37" s="68" t="s">
        <v>66</v>
      </c>
      <c r="I37" s="65"/>
      <c r="J37" s="70"/>
      <c r="K37" s="65"/>
      <c r="L37" s="65"/>
      <c r="M37" s="65"/>
      <c r="N37" s="65"/>
    </row>
    <row r="38" spans="1:14" s="37" customFormat="1" x14ac:dyDescent="0.25">
      <c r="A38" s="59"/>
      <c r="B38" s="61"/>
      <c r="C38" s="61"/>
      <c r="D38" s="62"/>
      <c r="E38" s="65"/>
      <c r="F38" s="68"/>
      <c r="G38" s="68"/>
      <c r="H38" s="68"/>
      <c r="I38" s="65"/>
      <c r="J38" s="70"/>
      <c r="K38" s="65"/>
      <c r="L38" s="65"/>
      <c r="M38" s="65"/>
      <c r="N38" s="65"/>
    </row>
    <row r="39" spans="1:14" s="37" customFormat="1" x14ac:dyDescent="0.25">
      <c r="A39" s="59"/>
      <c r="B39" s="61"/>
      <c r="C39" s="61"/>
      <c r="D39" s="62"/>
      <c r="E39" s="65"/>
      <c r="F39" s="68"/>
      <c r="G39" s="68"/>
      <c r="H39" s="68"/>
      <c r="I39" s="65"/>
      <c r="J39" s="70"/>
      <c r="K39" s="65"/>
      <c r="L39" s="65"/>
      <c r="M39" s="65"/>
      <c r="N39" s="65"/>
    </row>
    <row r="40" spans="1:14" s="37" customFormat="1" x14ac:dyDescent="0.25">
      <c r="A40" s="59"/>
      <c r="B40" s="61"/>
      <c r="C40" s="61"/>
      <c r="D40" s="62"/>
      <c r="E40" s="65"/>
      <c r="F40" s="68"/>
      <c r="G40" s="68"/>
      <c r="H40" s="68"/>
      <c r="I40" s="65"/>
      <c r="J40" s="70"/>
      <c r="K40" s="65"/>
      <c r="L40" s="65"/>
      <c r="M40" s="65"/>
      <c r="N40" s="65"/>
    </row>
    <row r="41" spans="1:14" s="37" customFormat="1" ht="18.75" x14ac:dyDescent="0.25">
      <c r="A41" s="59"/>
      <c r="B41" s="71"/>
      <c r="C41" s="72"/>
      <c r="D41" s="62"/>
      <c r="E41" s="73"/>
      <c r="F41" s="73"/>
      <c r="G41" s="73"/>
      <c r="H41" s="73"/>
      <c r="I41" s="73"/>
      <c r="J41" s="74"/>
      <c r="K41" s="65"/>
      <c r="L41" s="65"/>
      <c r="M41" s="65"/>
      <c r="N41" s="65"/>
    </row>
    <row r="42" spans="1:14" s="37" customFormat="1" ht="17.25" x14ac:dyDescent="0.25">
      <c r="A42" s="59"/>
      <c r="B42" s="75"/>
      <c r="C42" s="76"/>
      <c r="D42" s="62"/>
      <c r="E42" s="65"/>
      <c r="F42" s="68"/>
      <c r="G42" s="68"/>
      <c r="H42" s="68"/>
      <c r="I42" s="65"/>
      <c r="J42" s="77"/>
      <c r="K42" s="65"/>
      <c r="L42" s="65"/>
      <c r="M42" s="65"/>
      <c r="N42" s="65"/>
    </row>
    <row r="43" spans="1:14" s="37" customFormat="1" x14ac:dyDescent="0.25">
      <c r="A43" s="59"/>
      <c r="B43" s="61"/>
      <c r="C43" s="61"/>
      <c r="D43" s="62"/>
      <c r="E43" s="65"/>
      <c r="F43" s="68"/>
      <c r="G43" s="68"/>
      <c r="H43" s="68"/>
      <c r="I43" s="65"/>
      <c r="J43" s="70"/>
      <c r="K43" s="65"/>
      <c r="L43" s="65"/>
      <c r="M43" s="65"/>
      <c r="N43" s="65"/>
    </row>
    <row r="44" spans="1:14" s="37" customFormat="1" x14ac:dyDescent="0.25">
      <c r="A44" s="59"/>
      <c r="B44" s="61"/>
      <c r="C44" s="61"/>
      <c r="D44" s="62"/>
      <c r="E44" s="65"/>
      <c r="F44" s="68"/>
      <c r="G44" s="68"/>
      <c r="H44" s="68"/>
      <c r="I44" s="65"/>
      <c r="J44" s="70"/>
      <c r="K44" s="65"/>
      <c r="L44" s="65"/>
      <c r="M44" s="65"/>
      <c r="N44" s="65"/>
    </row>
    <row r="45" spans="1:14" s="37" customFormat="1" x14ac:dyDescent="0.25">
      <c r="B45" s="78"/>
      <c r="C45" s="78"/>
      <c r="D45" s="78"/>
      <c r="E45" s="78"/>
      <c r="F45" s="78"/>
      <c r="G45" s="78"/>
      <c r="H45" s="78"/>
      <c r="I45" s="78"/>
      <c r="J45" s="78"/>
      <c r="K45" s="78"/>
    </row>
    <row r="46" spans="1:14" s="37" customFormat="1" x14ac:dyDescent="0.25">
      <c r="B46" s="78"/>
      <c r="C46" s="78"/>
      <c r="D46" s="78"/>
      <c r="E46" s="78"/>
      <c r="F46" s="78"/>
      <c r="G46" s="78"/>
      <c r="H46" s="78"/>
      <c r="I46" s="78"/>
      <c r="J46" s="78"/>
      <c r="K46" s="78"/>
    </row>
    <row r="47" spans="1:14" s="37" customFormat="1" ht="17.25" x14ac:dyDescent="0.25">
      <c r="B47" s="79"/>
      <c r="C47" s="79"/>
      <c r="D47" s="79"/>
      <c r="E47" s="79"/>
      <c r="F47" s="79"/>
      <c r="G47" s="79"/>
      <c r="H47" s="79"/>
      <c r="I47" s="79"/>
      <c r="J47" s="79"/>
      <c r="K47" s="79"/>
    </row>
    <row r="48" spans="1:14" s="37" customFormat="1" x14ac:dyDescent="0.25">
      <c r="B48" s="78"/>
      <c r="C48" s="78"/>
      <c r="D48" s="78"/>
      <c r="E48" s="78"/>
      <c r="F48" s="78"/>
      <c r="G48" s="78"/>
      <c r="H48" s="78"/>
      <c r="I48" s="78"/>
      <c r="J48" s="78"/>
      <c r="K48" s="78"/>
    </row>
    <row r="49" spans="2:11" s="37" customFormat="1" x14ac:dyDescent="0.25"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2:11" s="37" customFormat="1" x14ac:dyDescent="0.25">
      <c r="B50" s="78"/>
      <c r="C50" s="78"/>
      <c r="D50" s="78"/>
      <c r="E50" s="78"/>
      <c r="F50" s="78"/>
      <c r="G50" s="78"/>
      <c r="H50" s="78"/>
      <c r="I50" s="78"/>
      <c r="J50" s="78"/>
      <c r="K50" s="78"/>
    </row>
    <row r="51" spans="2:11" s="37" customFormat="1" x14ac:dyDescent="0.25"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2:11" s="37" customFormat="1" ht="17.25" x14ac:dyDescent="0.25">
      <c r="B52" s="79"/>
      <c r="C52" s="79"/>
      <c r="D52" s="79"/>
      <c r="E52" s="79"/>
      <c r="F52" s="79"/>
      <c r="G52" s="79"/>
      <c r="H52" s="79"/>
      <c r="I52" s="79"/>
      <c r="J52" s="79"/>
      <c r="K52" s="79"/>
    </row>
    <row r="53" spans="2:11" s="37" customFormat="1" x14ac:dyDescent="0.25"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2:11" s="37" customFormat="1" x14ac:dyDescent="0.25"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2:11" s="37" customFormat="1" x14ac:dyDescent="0.25">
      <c r="B55" s="78"/>
      <c r="C55" s="78"/>
      <c r="D55" s="78"/>
      <c r="E55" s="78"/>
      <c r="F55" s="78"/>
      <c r="G55" s="78"/>
      <c r="H55" s="78"/>
      <c r="I55" s="78"/>
      <c r="J55" s="78"/>
      <c r="K55" s="78"/>
    </row>
    <row r="56" spans="2:11" s="37" customFormat="1" x14ac:dyDescent="0.25">
      <c r="B56" s="78"/>
      <c r="C56" s="78"/>
      <c r="D56" s="78"/>
      <c r="E56" s="78"/>
      <c r="F56" s="78"/>
      <c r="G56" s="78"/>
      <c r="H56" s="78"/>
      <c r="I56" s="78"/>
      <c r="J56" s="78"/>
      <c r="K56" s="78"/>
    </row>
    <row r="57" spans="2:11" s="37" customFormat="1" x14ac:dyDescent="0.25">
      <c r="B57" s="78"/>
      <c r="C57" s="78"/>
      <c r="D57" s="78"/>
      <c r="E57" s="78"/>
      <c r="F57" s="78"/>
      <c r="G57" s="78"/>
      <c r="H57" s="78"/>
      <c r="I57" s="78"/>
      <c r="J57" s="78"/>
      <c r="K57" s="78"/>
    </row>
  </sheetData>
  <sheetProtection password="DB25" sheet="1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B9:C9 J15:K15 M15 A16:N16 E9 G9">
    <cfRule type="expression" dxfId="29" priority="2">
      <formula>$A$11=2</formula>
    </cfRule>
    <cfRule type="expression" dxfId="28" priority="3">
      <formula>$A$11=3</formula>
    </cfRule>
    <cfRule type="expression" dxfId="27" priority="4">
      <formula>$A$11=1</formula>
    </cfRule>
  </conditionalFormatting>
  <conditionalFormatting sqref="I17:I44 K17:L24 K26:L44">
    <cfRule type="expression" dxfId="26" priority="5">
      <formula>$H17="CCI (CC Intégral)"</formula>
    </cfRule>
  </conditionalFormatting>
  <conditionalFormatting sqref="I17:J44">
    <cfRule type="expression" dxfId="25" priority="6">
      <formula>$H17="CT (Contrôle terminal)"</formula>
    </cfRule>
  </conditionalFormatting>
  <conditionalFormatting sqref="K15:L16">
    <cfRule type="expression" dxfId="24" priority="7">
      <formula>$H$17="CCI (CC Intégral)"</formula>
    </cfRule>
  </conditionalFormatting>
  <conditionalFormatting sqref="K25:L25">
    <cfRule type="expression" dxfId="23" priority="8">
      <formula>$H25="CCI (CC Intégral)"</formula>
    </cfRule>
  </conditionalFormatting>
  <dataValidations count="4">
    <dataValidation type="list" allowBlank="1" showInputMessage="1" showErrorMessage="1" sqref="K17:K44 M17:M44">
      <formula1>Nature_contrôle</formula1>
      <formula2>0</formula2>
    </dataValidation>
    <dataValidation type="list" allowBlank="1" showInputMessage="1" showErrorMessage="1" sqref="H17:H44">
      <formula1>Type_contrôle</formula1>
      <formula2>0</formula2>
    </dataValidation>
    <dataValidation type="list" allowBlank="1" showInputMessage="1" showErrorMessage="1" sqref="A17:A44">
      <formula1>Nat_ELP</formula1>
      <formula2>0</formula2>
    </dataValidation>
    <dataValidation type="list" allowBlank="1" showInputMessage="1" showErrorMessage="1" sqref="F17:G44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7"/>
  <sheetViews>
    <sheetView showGridLines="0" showZeros="0" topLeftCell="B15" zoomScale="85" zoomScaleNormal="85" workbookViewId="0">
      <selection activeCell="J19" sqref="J19"/>
    </sheetView>
  </sheetViews>
  <sheetFormatPr baseColWidth="10" defaultColWidth="9.140625" defaultRowHeight="15" x14ac:dyDescent="0.25"/>
  <cols>
    <col min="1" max="1" width="26.42578125" style="27" customWidth="1"/>
    <col min="2" max="2" width="43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42578125" style="28" customWidth="1"/>
    <col min="12" max="12" width="10.7109375" style="27" customWidth="1"/>
    <col min="13" max="13" width="17.42578125" style="27" customWidth="1"/>
    <col min="14" max="14" width="10.7109375" style="27" customWidth="1"/>
    <col min="15" max="1025" width="10.85546875" style="27" customWidth="1"/>
  </cols>
  <sheetData>
    <row r="1" spans="1:14" ht="23.25" x14ac:dyDescent="0.3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s="27" customFormat="1" ht="20.100000000000001" customHeight="1" x14ac:dyDescent="0.25">
      <c r="A2" s="29" t="s">
        <v>1</v>
      </c>
      <c r="B2" s="107" t="str">
        <f>'Fiche générale'!B2</f>
        <v>ESPE</v>
      </c>
      <c r="C2" s="107"/>
      <c r="D2" s="107"/>
      <c r="E2" s="107"/>
    </row>
    <row r="3" spans="1:14" s="27" customFormat="1" ht="20.100000000000001" customHeight="1" x14ac:dyDescent="0.25">
      <c r="A3" s="29" t="s">
        <v>3</v>
      </c>
      <c r="B3" s="108" t="str">
        <f>'Fiche générale'!B3:I3</f>
        <v>Métiers de l'enseignement de l'éducation et de la formation (MEEF), 2e degré</v>
      </c>
      <c r="C3" s="108"/>
      <c r="D3" s="108"/>
      <c r="E3" s="108"/>
      <c r="F3" s="108"/>
      <c r="G3" s="108"/>
      <c r="H3" s="108"/>
      <c r="I3" s="108"/>
      <c r="J3" s="108"/>
    </row>
    <row r="4" spans="1:14" ht="20.100000000000001" customHeight="1" x14ac:dyDescent="0.3">
      <c r="A4" s="29" t="s">
        <v>27</v>
      </c>
      <c r="B4" s="30" t="str">
        <f>'Fiche générale'!B4</f>
        <v>VMM2D18</v>
      </c>
      <c r="C4" s="31" t="s">
        <v>28</v>
      </c>
      <c r="D4" s="109">
        <v>194</v>
      </c>
      <c r="E4" s="109"/>
      <c r="F4" s="103" t="s">
        <v>29</v>
      </c>
      <c r="G4" s="103"/>
      <c r="H4" s="109" t="s">
        <v>30</v>
      </c>
      <c r="I4" s="109"/>
      <c r="J4" s="109"/>
      <c r="K4" s="109"/>
      <c r="L4" s="109"/>
      <c r="M4" s="109"/>
      <c r="N4" s="109"/>
    </row>
    <row r="5" spans="1:14" s="27" customFormat="1" ht="20.100000000000001" customHeight="1" x14ac:dyDescent="0.25"/>
    <row r="6" spans="1:14" ht="20.100000000000001" customHeight="1" x14ac:dyDescent="0.25">
      <c r="A6" s="29" t="s">
        <v>31</v>
      </c>
      <c r="B6" s="32" t="s">
        <v>32</v>
      </c>
      <c r="C6" s="31" t="s">
        <v>33</v>
      </c>
      <c r="D6" s="102">
        <v>180</v>
      </c>
      <c r="E6" s="102"/>
      <c r="F6" s="103" t="s">
        <v>34</v>
      </c>
      <c r="G6" s="103"/>
      <c r="H6" s="104" t="s">
        <v>35</v>
      </c>
      <c r="I6" s="104"/>
      <c r="J6" s="104"/>
      <c r="K6" s="104"/>
      <c r="L6" s="104"/>
      <c r="M6" s="104"/>
      <c r="N6" s="104"/>
    </row>
    <row r="7" spans="1:14" s="27" customFormat="1" ht="20.100000000000001" customHeight="1" x14ac:dyDescent="0.25">
      <c r="A7" s="29" t="s">
        <v>36</v>
      </c>
      <c r="B7" s="33" t="s">
        <v>114</v>
      </c>
    </row>
    <row r="8" spans="1:14" s="27" customFormat="1" ht="20.100000000000001" customHeight="1" x14ac:dyDescent="0.25">
      <c r="A8" s="34"/>
      <c r="B8" s="35"/>
      <c r="H8" s="36"/>
      <c r="I8" s="36"/>
      <c r="J8" s="36"/>
      <c r="K8" s="36"/>
      <c r="M8" s="37"/>
      <c r="N8" s="37"/>
    </row>
    <row r="9" spans="1:14" ht="15" customHeight="1" x14ac:dyDescent="0.25">
      <c r="B9" s="38" t="s">
        <v>38</v>
      </c>
      <c r="C9" s="39" t="s">
        <v>39</v>
      </c>
      <c r="D9" s="36"/>
      <c r="E9" s="105" t="s">
        <v>40</v>
      </c>
      <c r="F9" s="105"/>
      <c r="G9" s="105" t="s">
        <v>41</v>
      </c>
      <c r="H9" s="105"/>
      <c r="J9" s="36"/>
      <c r="K9" s="40">
        <v>1</v>
      </c>
      <c r="L9" s="36"/>
      <c r="M9" s="36"/>
      <c r="N9" s="36"/>
    </row>
    <row r="10" spans="1:14" ht="15" customHeight="1" x14ac:dyDescent="0.25">
      <c r="B10" s="41" t="s">
        <v>42</v>
      </c>
      <c r="C10" s="42"/>
      <c r="D10" s="43"/>
      <c r="E10" s="98" t="s">
        <v>43</v>
      </c>
      <c r="F10" s="98"/>
      <c r="G10" s="99"/>
      <c r="H10" s="99"/>
      <c r="J10" s="44"/>
      <c r="K10" s="44"/>
      <c r="L10" s="44"/>
      <c r="M10" s="44"/>
      <c r="N10" s="44"/>
    </row>
    <row r="11" spans="1:14" ht="15" customHeight="1" x14ac:dyDescent="0.25">
      <c r="A11" s="45">
        <v>1</v>
      </c>
      <c r="B11" s="41" t="s">
        <v>44</v>
      </c>
      <c r="C11" s="42"/>
      <c r="D11" s="46"/>
      <c r="J11" s="27"/>
      <c r="K11" s="27"/>
      <c r="M11" s="44"/>
      <c r="N11" s="44"/>
    </row>
    <row r="12" spans="1:14" s="27" customFormat="1" ht="15" customHeight="1" x14ac:dyDescent="0.25">
      <c r="B12" s="47" t="s">
        <v>45</v>
      </c>
      <c r="C12" s="42"/>
      <c r="D12" s="46"/>
      <c r="M12" s="44"/>
      <c r="N12" s="44"/>
    </row>
    <row r="13" spans="1:14" x14ac:dyDescent="0.25">
      <c r="D13" s="46"/>
      <c r="E13" s="100"/>
      <c r="F13" s="100"/>
      <c r="G13" s="48"/>
      <c r="H13" s="46"/>
      <c r="I13" s="46"/>
    </row>
    <row r="14" spans="1:14" ht="26.25" customHeight="1" x14ac:dyDescent="0.25">
      <c r="B14" s="49"/>
      <c r="C14" s="46"/>
      <c r="D14" s="46"/>
      <c r="E14" s="48"/>
      <c r="F14" s="48"/>
      <c r="G14" s="48"/>
      <c r="H14" s="46"/>
      <c r="I14" s="46"/>
      <c r="J14" s="101" t="s">
        <v>46</v>
      </c>
      <c r="K14" s="101"/>
      <c r="L14" s="101"/>
      <c r="M14" s="101" t="s">
        <v>47</v>
      </c>
      <c r="N14" s="101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48</v>
      </c>
      <c r="K15" s="97" t="str">
        <f>IF(H17="CCI (CC Intégral)","CT pour les dispensés","Contrôle Terminal")</f>
        <v>CT pour les dispensés</v>
      </c>
      <c r="L15" s="97"/>
      <c r="M15" s="97" t="s">
        <v>49</v>
      </c>
      <c r="N15" s="97"/>
    </row>
    <row r="16" spans="1:14" s="28" customFormat="1" ht="47.25" x14ac:dyDescent="0.25">
      <c r="A16" s="55" t="s">
        <v>50</v>
      </c>
      <c r="B16" s="55" t="s">
        <v>51</v>
      </c>
      <c r="C16" s="56" t="s">
        <v>52</v>
      </c>
      <c r="D16" s="57" t="s">
        <v>53</v>
      </c>
      <c r="E16" s="58" t="s">
        <v>54</v>
      </c>
      <c r="F16" s="53" t="s">
        <v>55</v>
      </c>
      <c r="G16" s="53" t="s">
        <v>56</v>
      </c>
      <c r="H16" s="54" t="s">
        <v>57</v>
      </c>
      <c r="I16" s="53" t="s">
        <v>58</v>
      </c>
      <c r="J16" s="57" t="s">
        <v>59</v>
      </c>
      <c r="K16" s="57" t="s">
        <v>60</v>
      </c>
      <c r="L16" s="57" t="s">
        <v>61</v>
      </c>
      <c r="M16" s="57" t="s">
        <v>60</v>
      </c>
      <c r="N16" s="57" t="s">
        <v>61</v>
      </c>
    </row>
    <row r="17" spans="1:15" ht="15" customHeight="1" x14ac:dyDescent="0.25">
      <c r="A17" s="59" t="s">
        <v>62</v>
      </c>
      <c r="B17" s="60" t="s">
        <v>63</v>
      </c>
      <c r="C17" s="61" t="s">
        <v>115</v>
      </c>
      <c r="D17" s="62">
        <v>4</v>
      </c>
      <c r="E17" s="62"/>
      <c r="F17" s="63" t="s">
        <v>65</v>
      </c>
      <c r="G17" s="63" t="s">
        <v>65</v>
      </c>
      <c r="H17" s="63" t="s">
        <v>66</v>
      </c>
      <c r="I17" s="62"/>
      <c r="J17" s="65"/>
      <c r="K17" s="65"/>
      <c r="L17" s="65"/>
      <c r="M17" s="65"/>
      <c r="N17" s="65"/>
    </row>
    <row r="18" spans="1:15" ht="15" customHeight="1" x14ac:dyDescent="0.25">
      <c r="A18" s="59" t="s">
        <v>62</v>
      </c>
      <c r="B18" s="61" t="s">
        <v>67</v>
      </c>
      <c r="C18" s="61" t="s">
        <v>116</v>
      </c>
      <c r="D18" s="62"/>
      <c r="E18" s="62"/>
      <c r="F18" s="63" t="s">
        <v>65</v>
      </c>
      <c r="G18" s="63" t="s">
        <v>65</v>
      </c>
      <c r="H18" s="63"/>
      <c r="I18" s="62"/>
      <c r="J18" s="67"/>
      <c r="K18" s="65"/>
      <c r="L18" s="65"/>
      <c r="M18" s="65"/>
      <c r="N18" s="65"/>
    </row>
    <row r="19" spans="1:15" ht="15" customHeight="1" x14ac:dyDescent="0.25">
      <c r="A19" s="59" t="s">
        <v>69</v>
      </c>
      <c r="B19" s="61" t="s">
        <v>117</v>
      </c>
      <c r="C19" s="61" t="s">
        <v>118</v>
      </c>
      <c r="D19" s="62"/>
      <c r="E19" s="62">
        <v>3</v>
      </c>
      <c r="F19" s="63" t="s">
        <v>65</v>
      </c>
      <c r="G19" s="63" t="s">
        <v>65</v>
      </c>
      <c r="H19" s="63" t="s">
        <v>66</v>
      </c>
      <c r="I19" s="62"/>
      <c r="J19" s="67">
        <v>3</v>
      </c>
      <c r="K19" s="68" t="s">
        <v>72</v>
      </c>
      <c r="L19" s="68" t="s">
        <v>73</v>
      </c>
      <c r="M19" s="65"/>
      <c r="N19" s="65"/>
    </row>
    <row r="20" spans="1:15" ht="15" customHeight="1" x14ac:dyDescent="0.25">
      <c r="A20" s="59" t="s">
        <v>69</v>
      </c>
      <c r="B20" s="61" t="s">
        <v>74</v>
      </c>
      <c r="C20" s="61" t="s">
        <v>119</v>
      </c>
      <c r="D20" s="62"/>
      <c r="E20" s="62">
        <v>1</v>
      </c>
      <c r="F20" s="63" t="s">
        <v>65</v>
      </c>
      <c r="G20" s="63" t="s">
        <v>65</v>
      </c>
      <c r="H20" s="63" t="s">
        <v>66</v>
      </c>
      <c r="I20" s="62"/>
      <c r="J20" s="67">
        <v>2</v>
      </c>
      <c r="K20" s="68" t="s">
        <v>120</v>
      </c>
      <c r="L20" s="68" t="s">
        <v>121</v>
      </c>
      <c r="M20" s="65"/>
      <c r="N20" s="65"/>
    </row>
    <row r="21" spans="1:15" ht="15" customHeight="1" x14ac:dyDescent="0.25">
      <c r="A21" s="59" t="s">
        <v>62</v>
      </c>
      <c r="B21" s="61" t="s">
        <v>77</v>
      </c>
      <c r="C21" s="61" t="s">
        <v>122</v>
      </c>
      <c r="D21" s="62"/>
      <c r="E21" s="62"/>
      <c r="F21" s="63" t="s">
        <v>65</v>
      </c>
      <c r="G21" s="63" t="s">
        <v>65</v>
      </c>
      <c r="H21" s="63"/>
      <c r="I21" s="62"/>
      <c r="J21" s="67"/>
      <c r="K21" s="65"/>
      <c r="L21" s="65"/>
      <c r="M21" s="65"/>
      <c r="N21" s="65"/>
    </row>
    <row r="22" spans="1:15" ht="15" customHeight="1" x14ac:dyDescent="0.25">
      <c r="A22" s="59" t="s">
        <v>69</v>
      </c>
      <c r="B22" s="60" t="s">
        <v>117</v>
      </c>
      <c r="C22" s="61" t="s">
        <v>123</v>
      </c>
      <c r="D22" s="62"/>
      <c r="E22" s="62">
        <v>3</v>
      </c>
      <c r="F22" s="63" t="s">
        <v>65</v>
      </c>
      <c r="G22" s="63" t="s">
        <v>65</v>
      </c>
      <c r="H22" s="63" t="s">
        <v>66</v>
      </c>
      <c r="I22" s="62"/>
      <c r="J22" s="67">
        <v>3</v>
      </c>
      <c r="K22" s="68" t="s">
        <v>72</v>
      </c>
      <c r="L22" s="68" t="s">
        <v>73</v>
      </c>
      <c r="M22" s="65"/>
      <c r="N22" s="65"/>
    </row>
    <row r="23" spans="1:15" ht="15" customHeight="1" x14ac:dyDescent="0.25">
      <c r="A23" s="59" t="s">
        <v>69</v>
      </c>
      <c r="B23" s="61" t="s">
        <v>81</v>
      </c>
      <c r="C23" s="61" t="s">
        <v>124</v>
      </c>
      <c r="D23" s="62"/>
      <c r="E23" s="62">
        <v>1</v>
      </c>
      <c r="F23" s="63" t="s">
        <v>65</v>
      </c>
      <c r="G23" s="63" t="s">
        <v>65</v>
      </c>
      <c r="H23" s="63" t="s">
        <v>66</v>
      </c>
      <c r="I23" s="62"/>
      <c r="J23" s="67">
        <v>2</v>
      </c>
      <c r="K23" s="65" t="s">
        <v>120</v>
      </c>
      <c r="L23" s="65" t="s">
        <v>121</v>
      </c>
      <c r="M23" s="65"/>
      <c r="N23" s="65"/>
    </row>
    <row r="24" spans="1:15" ht="15" customHeight="1" x14ac:dyDescent="0.25">
      <c r="A24" s="59" t="s">
        <v>62</v>
      </c>
      <c r="B24" s="68" t="s">
        <v>83</v>
      </c>
      <c r="C24" s="69" t="s">
        <v>125</v>
      </c>
      <c r="D24" s="62">
        <v>5</v>
      </c>
      <c r="E24" s="62"/>
      <c r="F24" s="63" t="s">
        <v>65</v>
      </c>
      <c r="G24" s="63" t="s">
        <v>65</v>
      </c>
      <c r="H24" s="63"/>
      <c r="I24" s="62"/>
      <c r="J24" s="67"/>
      <c r="K24" s="65"/>
      <c r="L24" s="65"/>
      <c r="M24" s="65"/>
      <c r="N24" s="65"/>
    </row>
    <row r="25" spans="1:15" ht="15" customHeight="1" x14ac:dyDescent="0.25">
      <c r="A25" s="59" t="s">
        <v>69</v>
      </c>
      <c r="B25" s="68" t="s">
        <v>126</v>
      </c>
      <c r="C25" s="61" t="s">
        <v>127</v>
      </c>
      <c r="D25" s="62"/>
      <c r="E25" s="62">
        <v>3</v>
      </c>
      <c r="F25" s="63" t="s">
        <v>65</v>
      </c>
      <c r="G25" s="63" t="s">
        <v>65</v>
      </c>
      <c r="H25" s="63" t="s">
        <v>66</v>
      </c>
      <c r="I25" s="62"/>
      <c r="J25" s="67">
        <v>3</v>
      </c>
      <c r="K25" s="68" t="s">
        <v>72</v>
      </c>
      <c r="L25" s="68" t="s">
        <v>87</v>
      </c>
      <c r="M25" s="65"/>
      <c r="N25" s="65"/>
    </row>
    <row r="26" spans="1:15" ht="15" customHeight="1" x14ac:dyDescent="0.25">
      <c r="A26" s="59" t="s">
        <v>69</v>
      </c>
      <c r="B26" s="68" t="s">
        <v>88</v>
      </c>
      <c r="C26" s="61" t="s">
        <v>128</v>
      </c>
      <c r="D26" s="62"/>
      <c r="E26" s="62">
        <v>2</v>
      </c>
      <c r="F26" s="63" t="s">
        <v>65</v>
      </c>
      <c r="G26" s="63" t="s">
        <v>65</v>
      </c>
      <c r="H26" s="63" t="s">
        <v>66</v>
      </c>
      <c r="I26" s="62"/>
      <c r="J26" s="67">
        <v>2</v>
      </c>
      <c r="K26" s="65" t="s">
        <v>120</v>
      </c>
      <c r="L26" s="65" t="s">
        <v>129</v>
      </c>
      <c r="M26" s="65"/>
      <c r="N26" s="65"/>
    </row>
    <row r="27" spans="1:15" ht="15" customHeight="1" x14ac:dyDescent="0.25">
      <c r="A27" s="59" t="s">
        <v>62</v>
      </c>
      <c r="B27" s="68" t="s">
        <v>90</v>
      </c>
      <c r="C27" s="61" t="s">
        <v>130</v>
      </c>
      <c r="D27" s="62">
        <v>5</v>
      </c>
      <c r="E27" s="62"/>
      <c r="F27" s="63" t="s">
        <v>65</v>
      </c>
      <c r="G27" s="63" t="s">
        <v>65</v>
      </c>
      <c r="H27" s="63"/>
      <c r="I27" s="62"/>
      <c r="J27" s="67"/>
      <c r="K27" s="65"/>
      <c r="L27" s="65"/>
      <c r="M27" s="65"/>
      <c r="N27" s="65"/>
    </row>
    <row r="28" spans="1:15" ht="15" customHeight="1" x14ac:dyDescent="0.25">
      <c r="A28" s="59" t="s">
        <v>69</v>
      </c>
      <c r="B28" s="68" t="s">
        <v>131</v>
      </c>
      <c r="C28" s="61" t="s">
        <v>132</v>
      </c>
      <c r="D28" s="62"/>
      <c r="E28" s="62">
        <v>4</v>
      </c>
      <c r="F28" s="63" t="s">
        <v>65</v>
      </c>
      <c r="G28" s="63" t="s">
        <v>65</v>
      </c>
      <c r="H28" s="63" t="s">
        <v>66</v>
      </c>
      <c r="I28" s="62"/>
      <c r="J28" s="67">
        <v>3</v>
      </c>
      <c r="K28" s="68" t="s">
        <v>72</v>
      </c>
      <c r="L28" s="68" t="s">
        <v>76</v>
      </c>
      <c r="M28" s="65"/>
      <c r="N28" s="65"/>
      <c r="O28" s="37"/>
    </row>
    <row r="29" spans="1:15" ht="15" customHeight="1" x14ac:dyDescent="0.25">
      <c r="A29" s="59" t="s">
        <v>69</v>
      </c>
      <c r="B29" s="68" t="s">
        <v>94</v>
      </c>
      <c r="C29" s="65" t="s">
        <v>133</v>
      </c>
      <c r="D29" s="62"/>
      <c r="E29" s="65">
        <v>1</v>
      </c>
      <c r="F29" s="63" t="s">
        <v>65</v>
      </c>
      <c r="G29" s="63" t="s">
        <v>65</v>
      </c>
      <c r="H29" s="68" t="s">
        <v>66</v>
      </c>
      <c r="I29" s="65"/>
      <c r="J29" s="67">
        <v>2</v>
      </c>
      <c r="K29" s="65" t="s">
        <v>120</v>
      </c>
      <c r="L29" s="65" t="s">
        <v>129</v>
      </c>
      <c r="M29" s="65"/>
      <c r="N29" s="65"/>
    </row>
    <row r="30" spans="1:15" ht="15" customHeight="1" x14ac:dyDescent="0.25">
      <c r="A30" s="59" t="s">
        <v>62</v>
      </c>
      <c r="B30" s="68" t="s">
        <v>134</v>
      </c>
      <c r="C30" s="65" t="s">
        <v>135</v>
      </c>
      <c r="D30" s="62">
        <v>7</v>
      </c>
      <c r="E30" s="65"/>
      <c r="F30" s="63" t="s">
        <v>65</v>
      </c>
      <c r="G30" s="63" t="s">
        <v>65</v>
      </c>
      <c r="H30" s="68"/>
      <c r="I30" s="65"/>
      <c r="J30" s="67"/>
      <c r="K30" s="65"/>
      <c r="L30" s="65"/>
      <c r="M30" s="65"/>
      <c r="N30" s="65"/>
    </row>
    <row r="31" spans="1:15" ht="15" customHeight="1" x14ac:dyDescent="0.25">
      <c r="A31" s="59" t="s">
        <v>69</v>
      </c>
      <c r="B31" s="68" t="s">
        <v>136</v>
      </c>
      <c r="C31" s="65" t="s">
        <v>137</v>
      </c>
      <c r="D31" s="62"/>
      <c r="E31" s="65">
        <v>4</v>
      </c>
      <c r="F31" s="63" t="s">
        <v>65</v>
      </c>
      <c r="G31" s="63" t="s">
        <v>65</v>
      </c>
      <c r="H31" s="68" t="s">
        <v>66</v>
      </c>
      <c r="I31" s="65"/>
      <c r="J31" s="67">
        <v>3</v>
      </c>
      <c r="K31" s="68" t="s">
        <v>72</v>
      </c>
      <c r="L31" s="68" t="s">
        <v>76</v>
      </c>
      <c r="M31" s="65"/>
      <c r="N31" s="65"/>
    </row>
    <row r="32" spans="1:15" ht="15" customHeight="1" x14ac:dyDescent="0.25">
      <c r="A32" s="59" t="s">
        <v>69</v>
      </c>
      <c r="B32" s="68" t="s">
        <v>100</v>
      </c>
      <c r="C32" s="65" t="s">
        <v>138</v>
      </c>
      <c r="D32" s="62"/>
      <c r="E32" s="65">
        <v>1</v>
      </c>
      <c r="F32" s="63" t="s">
        <v>65</v>
      </c>
      <c r="G32" s="63" t="s">
        <v>65</v>
      </c>
      <c r="H32" s="68" t="s">
        <v>66</v>
      </c>
      <c r="I32" s="65"/>
      <c r="J32" s="67">
        <v>2</v>
      </c>
      <c r="K32" s="65" t="s">
        <v>120</v>
      </c>
      <c r="L32" s="65" t="s">
        <v>129</v>
      </c>
      <c r="M32" s="65"/>
      <c r="N32" s="65"/>
    </row>
    <row r="33" spans="1:14" x14ac:dyDescent="0.25">
      <c r="A33" s="59" t="s">
        <v>69</v>
      </c>
      <c r="B33" s="61" t="s">
        <v>139</v>
      </c>
      <c r="C33" s="61" t="s">
        <v>140</v>
      </c>
      <c r="D33" s="62"/>
      <c r="E33" s="65">
        <v>2</v>
      </c>
      <c r="F33" s="63" t="s">
        <v>65</v>
      </c>
      <c r="G33" s="63" t="s">
        <v>65</v>
      </c>
      <c r="H33" s="68" t="s">
        <v>66</v>
      </c>
      <c r="I33" s="65"/>
      <c r="J33" s="70">
        <v>2</v>
      </c>
      <c r="K33" s="65"/>
      <c r="L33" s="65"/>
      <c r="M33" s="65"/>
      <c r="N33" s="65"/>
    </row>
    <row r="34" spans="1:14" x14ac:dyDescent="0.25">
      <c r="A34" s="59" t="s">
        <v>62</v>
      </c>
      <c r="B34" s="61" t="s">
        <v>104</v>
      </c>
      <c r="C34" s="61" t="s">
        <v>141</v>
      </c>
      <c r="D34" s="62">
        <v>7</v>
      </c>
      <c r="E34" s="65"/>
      <c r="F34" s="63" t="s">
        <v>65</v>
      </c>
      <c r="G34" s="63" t="s">
        <v>65</v>
      </c>
      <c r="H34" s="68"/>
      <c r="I34" s="65"/>
      <c r="J34" s="70">
        <v>3</v>
      </c>
      <c r="K34" s="65"/>
      <c r="L34" s="65"/>
      <c r="M34" s="65"/>
      <c r="N34" s="65"/>
    </row>
    <row r="35" spans="1:14" x14ac:dyDescent="0.25">
      <c r="A35" s="59" t="s">
        <v>69</v>
      </c>
      <c r="B35" s="61" t="s">
        <v>142</v>
      </c>
      <c r="C35" s="61" t="s">
        <v>143</v>
      </c>
      <c r="D35" s="62"/>
      <c r="E35" s="65">
        <v>3</v>
      </c>
      <c r="F35" s="63" t="s">
        <v>65</v>
      </c>
      <c r="G35" s="63" t="s">
        <v>65</v>
      </c>
      <c r="H35" s="68" t="s">
        <v>66</v>
      </c>
      <c r="I35" s="65"/>
      <c r="J35" s="70" t="s">
        <v>172</v>
      </c>
      <c r="K35" s="65"/>
      <c r="L35" s="65"/>
      <c r="M35" s="65"/>
      <c r="N35" s="65"/>
    </row>
    <row r="36" spans="1:14" x14ac:dyDescent="0.25">
      <c r="A36" s="59" t="s">
        <v>69</v>
      </c>
      <c r="B36" s="61" t="s">
        <v>144</v>
      </c>
      <c r="C36" s="61" t="s">
        <v>145</v>
      </c>
      <c r="D36" s="62"/>
      <c r="E36" s="65">
        <v>3</v>
      </c>
      <c r="F36" s="63" t="s">
        <v>65</v>
      </c>
      <c r="G36" s="63" t="s">
        <v>65</v>
      </c>
      <c r="H36" s="68" t="s">
        <v>66</v>
      </c>
      <c r="I36" s="65"/>
      <c r="J36" s="70" t="s">
        <v>172</v>
      </c>
      <c r="K36" s="65"/>
      <c r="L36" s="65"/>
      <c r="M36" s="65"/>
      <c r="N36" s="65"/>
    </row>
    <row r="37" spans="1:14" x14ac:dyDescent="0.25">
      <c r="A37" s="59" t="s">
        <v>69</v>
      </c>
      <c r="B37" s="61" t="s">
        <v>146</v>
      </c>
      <c r="C37" s="61" t="s">
        <v>147</v>
      </c>
      <c r="D37" s="62"/>
      <c r="E37" s="65">
        <v>1</v>
      </c>
      <c r="F37" s="63" t="s">
        <v>65</v>
      </c>
      <c r="G37" s="63" t="s">
        <v>65</v>
      </c>
      <c r="H37" s="68" t="s">
        <v>66</v>
      </c>
      <c r="I37" s="65"/>
      <c r="J37" s="70" t="s">
        <v>172</v>
      </c>
      <c r="K37" s="65"/>
      <c r="L37" s="65"/>
      <c r="M37" s="65"/>
      <c r="N37" s="65"/>
    </row>
    <row r="38" spans="1:14" s="37" customFormat="1" x14ac:dyDescent="0.25">
      <c r="A38" s="59" t="s">
        <v>62</v>
      </c>
      <c r="B38" s="61" t="s">
        <v>148</v>
      </c>
      <c r="C38" s="61" t="s">
        <v>149</v>
      </c>
      <c r="D38" s="62">
        <v>2</v>
      </c>
      <c r="E38" s="65" t="s">
        <v>112</v>
      </c>
      <c r="F38" s="68" t="s">
        <v>113</v>
      </c>
      <c r="G38" s="68" t="s">
        <v>113</v>
      </c>
      <c r="H38" s="68" t="s">
        <v>66</v>
      </c>
      <c r="I38" s="65"/>
      <c r="J38" s="70" t="s">
        <v>150</v>
      </c>
      <c r="K38" s="65"/>
      <c r="L38" s="65"/>
      <c r="M38" s="65"/>
      <c r="N38" s="65"/>
    </row>
    <row r="39" spans="1:14" s="37" customFormat="1" x14ac:dyDescent="0.25">
      <c r="A39" s="59"/>
      <c r="B39" s="61"/>
      <c r="C39" s="61"/>
      <c r="D39" s="62"/>
      <c r="E39" s="65"/>
      <c r="F39" s="68"/>
      <c r="G39" s="68"/>
      <c r="H39" s="68"/>
      <c r="I39" s="65"/>
      <c r="J39" s="70"/>
      <c r="K39" s="65"/>
      <c r="L39" s="65"/>
      <c r="M39" s="65"/>
      <c r="N39" s="65"/>
    </row>
    <row r="40" spans="1:14" s="37" customFormat="1" x14ac:dyDescent="0.25">
      <c r="A40" s="59"/>
      <c r="B40" s="61"/>
      <c r="C40" s="61"/>
      <c r="D40" s="62"/>
      <c r="E40" s="65"/>
      <c r="F40" s="68"/>
      <c r="G40" s="68"/>
      <c r="H40" s="68"/>
      <c r="I40" s="65"/>
      <c r="J40" s="70"/>
      <c r="K40" s="65"/>
      <c r="L40" s="65"/>
      <c r="M40" s="65"/>
      <c r="N40" s="65"/>
    </row>
    <row r="41" spans="1:14" s="37" customFormat="1" ht="18.75" x14ac:dyDescent="0.25">
      <c r="A41" s="59"/>
      <c r="B41" s="71"/>
      <c r="C41" s="72"/>
      <c r="D41" s="62"/>
      <c r="E41" s="73"/>
      <c r="F41" s="73"/>
      <c r="G41" s="73"/>
      <c r="H41" s="73"/>
      <c r="I41" s="73"/>
      <c r="J41" s="74"/>
      <c r="K41" s="65"/>
      <c r="L41" s="65"/>
      <c r="M41" s="65"/>
      <c r="N41" s="65"/>
    </row>
    <row r="42" spans="1:14" s="37" customFormat="1" ht="17.25" x14ac:dyDescent="0.25">
      <c r="A42" s="59"/>
      <c r="B42" s="75"/>
      <c r="C42" s="76"/>
      <c r="D42" s="62"/>
      <c r="E42" s="65"/>
      <c r="F42" s="68"/>
      <c r="G42" s="68"/>
      <c r="H42" s="68"/>
      <c r="I42" s="65"/>
      <c r="J42" s="77"/>
      <c r="K42" s="65"/>
      <c r="L42" s="65"/>
      <c r="M42" s="65"/>
      <c r="N42" s="65"/>
    </row>
    <row r="43" spans="1:14" s="37" customFormat="1" x14ac:dyDescent="0.25">
      <c r="A43" s="59"/>
      <c r="B43" s="61"/>
      <c r="C43" s="61"/>
      <c r="D43" s="62"/>
      <c r="E43" s="65"/>
      <c r="F43" s="68"/>
      <c r="G43" s="68"/>
      <c r="H43" s="68"/>
      <c r="I43" s="65"/>
      <c r="J43" s="70"/>
      <c r="K43" s="65"/>
      <c r="L43" s="65"/>
      <c r="M43" s="65"/>
      <c r="N43" s="65"/>
    </row>
    <row r="44" spans="1:14" s="37" customFormat="1" x14ac:dyDescent="0.25">
      <c r="A44" s="59"/>
      <c r="B44" s="61"/>
      <c r="C44" s="61"/>
      <c r="D44" s="62"/>
      <c r="E44" s="65"/>
      <c r="F44" s="68"/>
      <c r="G44" s="68"/>
      <c r="H44" s="68"/>
      <c r="I44" s="65"/>
      <c r="J44" s="70"/>
      <c r="K44" s="65"/>
      <c r="L44" s="65"/>
      <c r="M44" s="65"/>
      <c r="N44" s="65"/>
    </row>
    <row r="45" spans="1:14" s="37" customFormat="1" x14ac:dyDescent="0.25">
      <c r="B45" s="78"/>
      <c r="C45" s="78"/>
      <c r="D45" s="78"/>
      <c r="E45" s="78"/>
      <c r="F45" s="78"/>
      <c r="G45" s="78"/>
      <c r="H45" s="78"/>
      <c r="I45" s="78"/>
      <c r="J45" s="78"/>
      <c r="K45" s="78"/>
    </row>
    <row r="46" spans="1:14" s="37" customFormat="1" x14ac:dyDescent="0.25">
      <c r="B46" s="78"/>
      <c r="C46" s="78"/>
      <c r="D46" s="78"/>
      <c r="E46" s="78"/>
      <c r="F46" s="78"/>
      <c r="G46" s="78"/>
      <c r="H46" s="78"/>
      <c r="I46" s="78"/>
      <c r="J46" s="78"/>
      <c r="K46" s="78"/>
    </row>
    <row r="47" spans="1:14" s="37" customFormat="1" ht="17.25" x14ac:dyDescent="0.25">
      <c r="B47" s="79"/>
      <c r="C47" s="79"/>
      <c r="D47" s="79"/>
      <c r="E47" s="79"/>
      <c r="F47" s="79"/>
      <c r="G47" s="79"/>
      <c r="H47" s="79"/>
      <c r="I47" s="79"/>
      <c r="J47" s="79"/>
      <c r="K47" s="79"/>
    </row>
    <row r="48" spans="1:14" s="37" customFormat="1" x14ac:dyDescent="0.25">
      <c r="B48" s="78"/>
      <c r="C48" s="78"/>
      <c r="D48" s="78"/>
      <c r="E48" s="78"/>
      <c r="F48" s="78"/>
      <c r="G48" s="78"/>
      <c r="H48" s="78"/>
      <c r="I48" s="78"/>
      <c r="J48" s="78"/>
      <c r="K48" s="78"/>
    </row>
    <row r="49" spans="2:11" s="37" customFormat="1" x14ac:dyDescent="0.25"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2:11" s="37" customFormat="1" x14ac:dyDescent="0.25">
      <c r="B50" s="78"/>
      <c r="C50" s="78"/>
      <c r="D50" s="78"/>
      <c r="E50" s="78"/>
      <c r="F50" s="78"/>
      <c r="G50" s="78"/>
      <c r="H50" s="78"/>
      <c r="I50" s="78"/>
      <c r="J50" s="78"/>
      <c r="K50" s="78"/>
    </row>
    <row r="51" spans="2:11" s="37" customFormat="1" x14ac:dyDescent="0.25"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2:11" s="37" customFormat="1" ht="17.25" x14ac:dyDescent="0.25">
      <c r="B52" s="79"/>
      <c r="C52" s="79"/>
      <c r="D52" s="79"/>
      <c r="E52" s="79"/>
      <c r="F52" s="79"/>
      <c r="G52" s="79"/>
      <c r="H52" s="79"/>
      <c r="I52" s="79"/>
      <c r="J52" s="79"/>
      <c r="K52" s="79"/>
    </row>
    <row r="53" spans="2:11" s="37" customFormat="1" x14ac:dyDescent="0.25"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2:11" s="37" customFormat="1" x14ac:dyDescent="0.25"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2:11" s="37" customFormat="1" x14ac:dyDescent="0.25">
      <c r="B55" s="78"/>
      <c r="C55" s="78"/>
      <c r="D55" s="78"/>
      <c r="E55" s="78"/>
      <c r="F55" s="78"/>
      <c r="G55" s="78"/>
      <c r="H55" s="78"/>
      <c r="I55" s="78"/>
      <c r="J55" s="78"/>
      <c r="K55" s="78"/>
    </row>
    <row r="56" spans="2:11" s="37" customFormat="1" x14ac:dyDescent="0.25">
      <c r="B56" s="78"/>
      <c r="C56" s="78"/>
      <c r="D56" s="78"/>
      <c r="E56" s="78"/>
      <c r="F56" s="78"/>
      <c r="G56" s="78"/>
      <c r="H56" s="78"/>
      <c r="I56" s="78"/>
      <c r="J56" s="78"/>
      <c r="K56" s="78"/>
    </row>
    <row r="57" spans="2:11" s="37" customFormat="1" x14ac:dyDescent="0.25">
      <c r="B57" s="78"/>
      <c r="C57" s="78"/>
      <c r="D57" s="78"/>
      <c r="E57" s="78"/>
      <c r="F57" s="78"/>
      <c r="G57" s="78"/>
      <c r="H57" s="78"/>
      <c r="I57" s="78"/>
      <c r="J57" s="78"/>
      <c r="K57" s="78"/>
    </row>
  </sheetData>
  <sheetProtection password="DB25" sheet="1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B9:C9 J15:K15 M15 A16:N16 E9 G9">
    <cfRule type="expression" dxfId="22" priority="2">
      <formula>$A$11=2</formula>
    </cfRule>
    <cfRule type="expression" dxfId="21" priority="3">
      <formula>$A$11=3</formula>
    </cfRule>
    <cfRule type="expression" dxfId="20" priority="4">
      <formula>$A$11=1</formula>
    </cfRule>
  </conditionalFormatting>
  <conditionalFormatting sqref="I17:I44 K17:L18 K21:L21 K23:L24 K26:L27 K29:L30 K32:L44">
    <cfRule type="expression" dxfId="19" priority="5">
      <formula>$H17="CCI (CC Intégral)"</formula>
    </cfRule>
  </conditionalFormatting>
  <conditionalFormatting sqref="I17:J44">
    <cfRule type="expression" dxfId="18" priority="6">
      <formula>$H17="CT (Contrôle terminal)"</formula>
    </cfRule>
  </conditionalFormatting>
  <conditionalFormatting sqref="K15:L16">
    <cfRule type="expression" dxfId="17" priority="7">
      <formula>$H$17="CCI (CC Intégral)"</formula>
    </cfRule>
  </conditionalFormatting>
  <conditionalFormatting sqref="K19:L20">
    <cfRule type="expression" dxfId="16" priority="8">
      <formula>$H19="CCI (CC Intégral)"</formula>
    </cfRule>
  </conditionalFormatting>
  <conditionalFormatting sqref="K22:L22">
    <cfRule type="expression" dxfId="15" priority="9">
      <formula>$H22="CCI (CC Intégral)"</formula>
    </cfRule>
  </conditionalFormatting>
  <conditionalFormatting sqref="K25:L25">
    <cfRule type="expression" dxfId="14" priority="10">
      <formula>$H25="CCI (CC Intégral)"</formula>
    </cfRule>
  </conditionalFormatting>
  <conditionalFormatting sqref="K28:L28">
    <cfRule type="expression" dxfId="13" priority="11">
      <formula>$H28="CCI (CC Intégral)"</formula>
    </cfRule>
  </conditionalFormatting>
  <conditionalFormatting sqref="K31:L31">
    <cfRule type="expression" dxfId="12" priority="12">
      <formula>$H31="CCI (CC Intégral)"</formula>
    </cfRule>
  </conditionalFormatting>
  <dataValidations count="4">
    <dataValidation type="list" allowBlank="1" showInputMessage="1" showErrorMessage="1" sqref="F17:G44">
      <formula1>"Oui,Non"</formula1>
      <formula2>0</formula2>
    </dataValidation>
    <dataValidation type="list" allowBlank="1" showInputMessage="1" showErrorMessage="1" sqref="A17:A44">
      <formula1>Nat_ELP</formula1>
      <formula2>0</formula2>
    </dataValidation>
    <dataValidation type="list" allowBlank="1" showInputMessage="1" showErrorMessage="1" sqref="H17:H44">
      <formula1>Type_contrôle</formula1>
      <formula2>0</formula2>
    </dataValidation>
    <dataValidation type="list" allowBlank="1" showInputMessage="1" showErrorMessage="1" sqref="K17:K44 M17:M44">
      <formula1>Nature_contrôle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7"/>
  <sheetViews>
    <sheetView showGridLines="0" showZeros="0" topLeftCell="B14" zoomScale="85" zoomScaleNormal="85" workbookViewId="0">
      <selection activeCell="J32" sqref="J32"/>
    </sheetView>
  </sheetViews>
  <sheetFormatPr baseColWidth="10" defaultColWidth="9.140625" defaultRowHeight="15" x14ac:dyDescent="0.25"/>
  <cols>
    <col min="1" max="1" width="26.42578125" style="27" customWidth="1"/>
    <col min="2" max="2" width="43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42578125" style="28" customWidth="1"/>
    <col min="12" max="12" width="10.7109375" style="27" customWidth="1"/>
    <col min="13" max="13" width="17.42578125" style="27" customWidth="1"/>
    <col min="14" max="14" width="10.7109375" style="27" customWidth="1"/>
    <col min="15" max="1025" width="10.85546875" style="27" customWidth="1"/>
  </cols>
  <sheetData>
    <row r="1" spans="1:14" ht="23.25" x14ac:dyDescent="0.3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s="27" customFormat="1" ht="20.100000000000001" customHeight="1" x14ac:dyDescent="0.25">
      <c r="A2" s="29" t="s">
        <v>1</v>
      </c>
      <c r="B2" s="107" t="str">
        <f>'Fiche générale'!B2</f>
        <v>ESPE</v>
      </c>
      <c r="C2" s="107"/>
      <c r="D2" s="107"/>
      <c r="E2" s="107"/>
    </row>
    <row r="3" spans="1:14" s="27" customFormat="1" ht="20.100000000000001" customHeight="1" x14ac:dyDescent="0.25">
      <c r="A3" s="29" t="s">
        <v>3</v>
      </c>
      <c r="B3" s="108" t="str">
        <f>'Fiche générale'!B3:I3</f>
        <v>Métiers de l'enseignement de l'éducation et de la formation (MEEF), 2e degré</v>
      </c>
      <c r="C3" s="108"/>
      <c r="D3" s="108"/>
      <c r="E3" s="108"/>
      <c r="F3" s="108"/>
      <c r="G3" s="108"/>
      <c r="H3" s="108"/>
      <c r="I3" s="108"/>
      <c r="J3" s="108"/>
    </row>
    <row r="4" spans="1:14" ht="20.100000000000001" customHeight="1" x14ac:dyDescent="0.3">
      <c r="A4" s="29" t="s">
        <v>27</v>
      </c>
      <c r="B4" s="30" t="str">
        <f>'Fiche générale'!B4</f>
        <v>VMM2D18</v>
      </c>
      <c r="C4" s="31" t="s">
        <v>28</v>
      </c>
      <c r="D4" s="109">
        <v>294</v>
      </c>
      <c r="E4" s="109"/>
      <c r="F4" s="103" t="s">
        <v>29</v>
      </c>
      <c r="G4" s="103"/>
      <c r="H4" s="109" t="s">
        <v>30</v>
      </c>
      <c r="I4" s="109"/>
      <c r="J4" s="109"/>
      <c r="K4" s="109"/>
      <c r="L4" s="109"/>
      <c r="M4" s="109"/>
      <c r="N4" s="109"/>
    </row>
    <row r="5" spans="1:14" s="27" customFormat="1" ht="20.100000000000001" customHeight="1" x14ac:dyDescent="0.25"/>
    <row r="6" spans="1:14" ht="20.100000000000001" customHeight="1" x14ac:dyDescent="0.25">
      <c r="A6" s="29" t="s">
        <v>31</v>
      </c>
      <c r="B6" s="32" t="s">
        <v>151</v>
      </c>
      <c r="C6" s="31" t="s">
        <v>33</v>
      </c>
      <c r="D6" s="102">
        <v>180</v>
      </c>
      <c r="E6" s="102"/>
      <c r="F6" s="103" t="s">
        <v>34</v>
      </c>
      <c r="G6" s="103"/>
      <c r="H6" s="104" t="s">
        <v>152</v>
      </c>
      <c r="I6" s="104"/>
      <c r="J6" s="104"/>
      <c r="K6" s="104"/>
      <c r="L6" s="104"/>
      <c r="M6" s="104"/>
      <c r="N6" s="104"/>
    </row>
    <row r="7" spans="1:14" s="27" customFormat="1" ht="20.100000000000001" customHeight="1" x14ac:dyDescent="0.25">
      <c r="A7" s="29" t="s">
        <v>36</v>
      </c>
      <c r="B7" s="33"/>
    </row>
    <row r="8" spans="1:14" s="27" customFormat="1" ht="20.100000000000001" customHeight="1" x14ac:dyDescent="0.25">
      <c r="A8" s="34"/>
      <c r="B8" s="35"/>
      <c r="H8" s="36"/>
      <c r="I8" s="36"/>
      <c r="J8" s="36"/>
      <c r="K8" s="36"/>
      <c r="M8" s="37"/>
      <c r="N8" s="37"/>
    </row>
    <row r="9" spans="1:14" ht="15" customHeight="1" x14ac:dyDescent="0.25">
      <c r="B9" s="38" t="s">
        <v>38</v>
      </c>
      <c r="C9" s="39" t="s">
        <v>39</v>
      </c>
      <c r="D9" s="36"/>
      <c r="E9" s="105" t="s">
        <v>40</v>
      </c>
      <c r="F9" s="105"/>
      <c r="G9" s="105" t="s">
        <v>41</v>
      </c>
      <c r="H9" s="105"/>
      <c r="J9" s="36"/>
      <c r="K9" s="40">
        <v>1</v>
      </c>
      <c r="L9" s="36"/>
      <c r="M9" s="36"/>
      <c r="N9" s="36"/>
    </row>
    <row r="10" spans="1:14" ht="15" customHeight="1" x14ac:dyDescent="0.25">
      <c r="B10" s="41" t="s">
        <v>42</v>
      </c>
      <c r="C10" s="42"/>
      <c r="D10" s="43"/>
      <c r="E10" s="98" t="s">
        <v>43</v>
      </c>
      <c r="F10" s="98"/>
      <c r="G10" s="99"/>
      <c r="H10" s="99"/>
      <c r="J10" s="44"/>
      <c r="K10" s="44"/>
      <c r="L10" s="44"/>
      <c r="M10" s="44"/>
      <c r="N10" s="44"/>
    </row>
    <row r="11" spans="1:14" ht="15" customHeight="1" x14ac:dyDescent="0.25">
      <c r="A11" s="45">
        <v>1</v>
      </c>
      <c r="B11" s="41" t="s">
        <v>44</v>
      </c>
      <c r="C11" s="42"/>
      <c r="D11" s="46"/>
      <c r="J11" s="27"/>
      <c r="K11" s="27"/>
      <c r="M11" s="44"/>
      <c r="N11" s="44"/>
    </row>
    <row r="12" spans="1:14" s="27" customFormat="1" ht="15" customHeight="1" x14ac:dyDescent="0.25">
      <c r="B12" s="47" t="s">
        <v>45</v>
      </c>
      <c r="C12" s="42"/>
      <c r="D12" s="46"/>
      <c r="M12" s="44"/>
      <c r="N12" s="44"/>
    </row>
    <row r="13" spans="1:14" x14ac:dyDescent="0.25">
      <c r="D13" s="46"/>
      <c r="E13" s="100"/>
      <c r="F13" s="100"/>
      <c r="G13" s="48"/>
      <c r="H13" s="46"/>
      <c r="I13" s="46"/>
    </row>
    <row r="14" spans="1:14" ht="26.25" customHeight="1" x14ac:dyDescent="0.25">
      <c r="B14" s="49"/>
      <c r="C14" s="46"/>
      <c r="D14" s="46"/>
      <c r="E14" s="48"/>
      <c r="F14" s="48"/>
      <c r="G14" s="48"/>
      <c r="H14" s="46"/>
      <c r="I14" s="46"/>
      <c r="J14" s="101" t="s">
        <v>46</v>
      </c>
      <c r="K14" s="101"/>
      <c r="L14" s="101"/>
      <c r="M14" s="101" t="s">
        <v>47</v>
      </c>
      <c r="N14" s="101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48</v>
      </c>
      <c r="K15" s="97" t="str">
        <f>IF(H17="CCI (CC Intégral)","CT pour les dispensés","Contrôle Terminal")</f>
        <v>Contrôle Terminal</v>
      </c>
      <c r="L15" s="97"/>
      <c r="M15" s="97" t="s">
        <v>49</v>
      </c>
      <c r="N15" s="97"/>
    </row>
    <row r="16" spans="1:14" s="28" customFormat="1" ht="47.25" x14ac:dyDescent="0.25">
      <c r="A16" s="55" t="s">
        <v>50</v>
      </c>
      <c r="B16" s="55" t="s">
        <v>51</v>
      </c>
      <c r="C16" s="56" t="s">
        <v>52</v>
      </c>
      <c r="D16" s="57" t="s">
        <v>53</v>
      </c>
      <c r="E16" s="58" t="s">
        <v>54</v>
      </c>
      <c r="F16" s="53" t="s">
        <v>55</v>
      </c>
      <c r="G16" s="53" t="s">
        <v>56</v>
      </c>
      <c r="H16" s="54" t="s">
        <v>57</v>
      </c>
      <c r="I16" s="53" t="s">
        <v>58</v>
      </c>
      <c r="J16" s="57" t="s">
        <v>59</v>
      </c>
      <c r="K16" s="57" t="s">
        <v>60</v>
      </c>
      <c r="L16" s="57" t="s">
        <v>61</v>
      </c>
      <c r="M16" s="57" t="s">
        <v>60</v>
      </c>
      <c r="N16" s="57" t="s">
        <v>61</v>
      </c>
    </row>
    <row r="17" spans="1:15" ht="15" customHeight="1" x14ac:dyDescent="0.25">
      <c r="A17" s="59" t="s">
        <v>62</v>
      </c>
      <c r="B17" s="60" t="s">
        <v>153</v>
      </c>
      <c r="C17" s="61" t="s">
        <v>154</v>
      </c>
      <c r="D17" s="62">
        <v>7</v>
      </c>
      <c r="E17" s="62"/>
      <c r="F17" s="63" t="s">
        <v>65</v>
      </c>
      <c r="G17" s="63" t="s">
        <v>65</v>
      </c>
      <c r="H17" s="62"/>
      <c r="I17" s="62"/>
      <c r="J17" s="65"/>
      <c r="K17" s="65"/>
      <c r="L17" s="65"/>
      <c r="M17" s="65"/>
      <c r="N17" s="65"/>
    </row>
    <row r="18" spans="1:15" ht="15" customHeight="1" x14ac:dyDescent="0.25">
      <c r="A18" s="59" t="s">
        <v>62</v>
      </c>
      <c r="B18" s="61" t="s">
        <v>155</v>
      </c>
      <c r="C18" s="61" t="s">
        <v>156</v>
      </c>
      <c r="D18" s="62"/>
      <c r="E18" s="62">
        <v>7</v>
      </c>
      <c r="F18" s="63" t="s">
        <v>65</v>
      </c>
      <c r="G18" s="63" t="s">
        <v>65</v>
      </c>
      <c r="H18" s="62" t="s">
        <v>66</v>
      </c>
      <c r="I18" s="62"/>
      <c r="J18" s="67">
        <v>2</v>
      </c>
      <c r="K18" s="65"/>
      <c r="L18" s="65"/>
      <c r="M18" s="65"/>
      <c r="N18" s="65"/>
    </row>
    <row r="19" spans="1:15" ht="15" customHeight="1" x14ac:dyDescent="0.25">
      <c r="A19" s="59" t="s">
        <v>62</v>
      </c>
      <c r="B19" s="61" t="s">
        <v>157</v>
      </c>
      <c r="C19" s="61" t="s">
        <v>158</v>
      </c>
      <c r="D19" s="62"/>
      <c r="E19" s="62">
        <v>7</v>
      </c>
      <c r="F19" s="63" t="s">
        <v>65</v>
      </c>
      <c r="G19" s="63" t="s">
        <v>65</v>
      </c>
      <c r="H19" s="62" t="s">
        <v>66</v>
      </c>
      <c r="I19" s="62"/>
      <c r="J19" s="67">
        <v>2</v>
      </c>
      <c r="K19" s="65"/>
      <c r="L19" s="65"/>
      <c r="M19" s="65"/>
      <c r="N19" s="65"/>
    </row>
    <row r="20" spans="1:15" ht="15" customHeight="1" x14ac:dyDescent="0.25">
      <c r="A20" s="59" t="s">
        <v>62</v>
      </c>
      <c r="B20" s="61" t="s">
        <v>159</v>
      </c>
      <c r="C20" s="61" t="s">
        <v>160</v>
      </c>
      <c r="D20" s="62">
        <v>9</v>
      </c>
      <c r="E20" s="62"/>
      <c r="F20" s="63" t="s">
        <v>65</v>
      </c>
      <c r="G20" s="63" t="s">
        <v>65</v>
      </c>
      <c r="H20" s="62" t="s">
        <v>66</v>
      </c>
      <c r="I20" s="62"/>
      <c r="J20" s="67">
        <v>2</v>
      </c>
      <c r="K20" s="65"/>
      <c r="L20" s="65"/>
      <c r="M20" s="65"/>
      <c r="N20" s="65"/>
    </row>
    <row r="21" spans="1:15" ht="15" customHeight="1" x14ac:dyDescent="0.25">
      <c r="A21" s="59" t="s">
        <v>62</v>
      </c>
      <c r="B21" s="61" t="s">
        <v>139</v>
      </c>
      <c r="C21" s="61" t="s">
        <v>161</v>
      </c>
      <c r="D21" s="62">
        <v>2</v>
      </c>
      <c r="E21" s="62"/>
      <c r="F21" s="63" t="s">
        <v>65</v>
      </c>
      <c r="G21" s="63" t="s">
        <v>65</v>
      </c>
      <c r="H21" s="62" t="s">
        <v>66</v>
      </c>
      <c r="I21" s="62"/>
      <c r="J21" s="67">
        <v>2</v>
      </c>
      <c r="K21" s="65"/>
      <c r="L21" s="65"/>
      <c r="M21" s="65"/>
      <c r="N21" s="65"/>
    </row>
    <row r="22" spans="1:15" ht="15" customHeight="1" x14ac:dyDescent="0.25">
      <c r="A22" s="59" t="s">
        <v>62</v>
      </c>
      <c r="B22" s="60" t="s">
        <v>162</v>
      </c>
      <c r="C22" s="61" t="s">
        <v>163</v>
      </c>
      <c r="D22" s="62">
        <v>6</v>
      </c>
      <c r="E22" s="62"/>
      <c r="F22" s="63" t="s">
        <v>65</v>
      </c>
      <c r="G22" s="63" t="s">
        <v>65</v>
      </c>
      <c r="H22" s="62"/>
      <c r="I22" s="62"/>
      <c r="J22" s="67"/>
      <c r="K22" s="65"/>
      <c r="L22" s="65"/>
      <c r="M22" s="65"/>
      <c r="N22" s="65"/>
    </row>
    <row r="23" spans="1:15" ht="15" customHeight="1" x14ac:dyDescent="0.25">
      <c r="A23" s="59" t="s">
        <v>69</v>
      </c>
      <c r="B23" s="60" t="s">
        <v>164</v>
      </c>
      <c r="C23" s="61" t="s">
        <v>165</v>
      </c>
      <c r="D23" s="62"/>
      <c r="E23" s="62">
        <v>4</v>
      </c>
      <c r="F23" s="63" t="s">
        <v>65</v>
      </c>
      <c r="G23" s="63" t="s">
        <v>65</v>
      </c>
      <c r="H23" s="62" t="s">
        <v>66</v>
      </c>
      <c r="I23" s="62"/>
      <c r="J23" s="67">
        <v>2</v>
      </c>
      <c r="K23" s="65"/>
      <c r="L23" s="65"/>
      <c r="M23" s="65"/>
      <c r="N23" s="65"/>
    </row>
    <row r="24" spans="1:15" ht="15" customHeight="1" x14ac:dyDescent="0.25">
      <c r="A24" s="59" t="s">
        <v>69</v>
      </c>
      <c r="B24" s="68" t="s">
        <v>166</v>
      </c>
      <c r="C24" s="69" t="s">
        <v>167</v>
      </c>
      <c r="D24" s="62"/>
      <c r="E24" s="62">
        <v>2</v>
      </c>
      <c r="F24" s="63" t="s">
        <v>65</v>
      </c>
      <c r="G24" s="63" t="s">
        <v>65</v>
      </c>
      <c r="H24" s="62" t="s">
        <v>66</v>
      </c>
      <c r="I24" s="62"/>
      <c r="J24" s="67">
        <v>2</v>
      </c>
      <c r="K24" s="65"/>
      <c r="L24" s="65"/>
      <c r="M24" s="65"/>
      <c r="N24" s="65"/>
    </row>
    <row r="25" spans="1:15" ht="15" customHeight="1" x14ac:dyDescent="0.25">
      <c r="A25" s="59" t="s">
        <v>69</v>
      </c>
      <c r="B25" s="68" t="s">
        <v>168</v>
      </c>
      <c r="C25" s="61" t="s">
        <v>169</v>
      </c>
      <c r="D25" s="62"/>
      <c r="E25" s="62">
        <v>2</v>
      </c>
      <c r="F25" s="63" t="s">
        <v>65</v>
      </c>
      <c r="G25" s="63" t="s">
        <v>65</v>
      </c>
      <c r="H25" s="62" t="s">
        <v>66</v>
      </c>
      <c r="I25" s="62"/>
      <c r="J25" s="67">
        <v>2</v>
      </c>
      <c r="K25" s="65"/>
      <c r="L25" s="65"/>
      <c r="M25" s="65"/>
      <c r="N25" s="65"/>
    </row>
    <row r="26" spans="1:15" ht="15" customHeight="1" x14ac:dyDescent="0.25">
      <c r="A26" s="59" t="s">
        <v>62</v>
      </c>
      <c r="B26" s="68" t="s">
        <v>104</v>
      </c>
      <c r="C26" s="61" t="s">
        <v>170</v>
      </c>
      <c r="D26" s="62">
        <v>8</v>
      </c>
      <c r="E26" s="62"/>
      <c r="F26" s="63" t="s">
        <v>65</v>
      </c>
      <c r="G26" s="63" t="s">
        <v>65</v>
      </c>
      <c r="H26" s="62"/>
      <c r="I26" s="62"/>
      <c r="J26" s="67">
        <v>4</v>
      </c>
      <c r="K26" s="65"/>
      <c r="L26" s="65"/>
      <c r="M26" s="65"/>
      <c r="N26" s="65"/>
    </row>
    <row r="27" spans="1:15" ht="15" customHeight="1" x14ac:dyDescent="0.25">
      <c r="A27" s="59" t="s">
        <v>69</v>
      </c>
      <c r="B27" s="68" t="s">
        <v>142</v>
      </c>
      <c r="C27" s="61" t="s">
        <v>171</v>
      </c>
      <c r="D27" s="62"/>
      <c r="E27" s="62">
        <v>6</v>
      </c>
      <c r="F27" s="63" t="s">
        <v>65</v>
      </c>
      <c r="G27" s="63" t="s">
        <v>65</v>
      </c>
      <c r="H27" s="62" t="s">
        <v>66</v>
      </c>
      <c r="I27" s="62"/>
      <c r="J27" s="67" t="s">
        <v>172</v>
      </c>
      <c r="K27" s="65"/>
      <c r="L27" s="65"/>
      <c r="M27" s="65"/>
      <c r="N27" s="65"/>
    </row>
    <row r="28" spans="1:15" ht="15" customHeight="1" x14ac:dyDescent="0.25">
      <c r="A28" s="59" t="s">
        <v>69</v>
      </c>
      <c r="B28" s="68" t="s">
        <v>108</v>
      </c>
      <c r="C28" s="61" t="s">
        <v>173</v>
      </c>
      <c r="D28" s="62"/>
      <c r="E28" s="62">
        <v>1</v>
      </c>
      <c r="F28" s="63" t="s">
        <v>65</v>
      </c>
      <c r="G28" s="63" t="s">
        <v>65</v>
      </c>
      <c r="H28" s="62" t="s">
        <v>66</v>
      </c>
      <c r="I28" s="62"/>
      <c r="J28" s="67">
        <v>2</v>
      </c>
      <c r="K28" s="65"/>
      <c r="L28" s="65"/>
      <c r="M28" s="65"/>
      <c r="N28" s="65"/>
      <c r="O28" s="37"/>
    </row>
    <row r="29" spans="1:15" ht="15" customHeight="1" x14ac:dyDescent="0.25">
      <c r="A29" s="59" t="s">
        <v>69</v>
      </c>
      <c r="B29" s="68" t="s">
        <v>146</v>
      </c>
      <c r="C29" s="65" t="s">
        <v>174</v>
      </c>
      <c r="D29" s="62"/>
      <c r="E29" s="65">
        <v>1</v>
      </c>
      <c r="F29" s="63" t="s">
        <v>65</v>
      </c>
      <c r="G29" s="63" t="s">
        <v>65</v>
      </c>
      <c r="H29" s="68" t="s">
        <v>66</v>
      </c>
      <c r="I29" s="65"/>
      <c r="J29" s="67" t="s">
        <v>172</v>
      </c>
      <c r="K29" s="65"/>
      <c r="L29" s="65"/>
      <c r="M29" s="65"/>
      <c r="N29" s="65"/>
    </row>
    <row r="30" spans="1:15" ht="15" customHeight="1" x14ac:dyDescent="0.25">
      <c r="A30" s="59" t="s">
        <v>62</v>
      </c>
      <c r="B30" s="68" t="s">
        <v>175</v>
      </c>
      <c r="C30" s="65" t="s">
        <v>176</v>
      </c>
      <c r="D30" s="62">
        <v>28</v>
      </c>
      <c r="E30" s="65"/>
      <c r="F30" s="68" t="s">
        <v>113</v>
      </c>
      <c r="G30" s="68" t="s">
        <v>113</v>
      </c>
      <c r="H30" s="68" t="s">
        <v>66</v>
      </c>
      <c r="I30" s="65"/>
      <c r="J30" s="67">
        <v>1</v>
      </c>
      <c r="K30" s="65"/>
      <c r="L30" s="65"/>
      <c r="M30" s="65"/>
      <c r="N30" s="65"/>
    </row>
    <row r="31" spans="1:15" ht="15" customHeight="1" x14ac:dyDescent="0.25">
      <c r="A31" s="59" t="s">
        <v>69</v>
      </c>
      <c r="B31" s="68" t="s">
        <v>177</v>
      </c>
      <c r="C31" s="65" t="s">
        <v>178</v>
      </c>
      <c r="D31" s="62"/>
      <c r="E31" s="65">
        <v>18</v>
      </c>
      <c r="F31" s="68" t="s">
        <v>113</v>
      </c>
      <c r="G31" s="68" t="s">
        <v>113</v>
      </c>
      <c r="H31" s="68" t="s">
        <v>66</v>
      </c>
      <c r="I31" s="65"/>
      <c r="J31" s="67" t="s">
        <v>179</v>
      </c>
      <c r="K31" s="65"/>
      <c r="L31" s="65"/>
      <c r="M31" s="65"/>
      <c r="N31" s="65"/>
    </row>
    <row r="32" spans="1:15" ht="15" customHeight="1" x14ac:dyDescent="0.25">
      <c r="A32" s="59" t="s">
        <v>69</v>
      </c>
      <c r="B32" s="68" t="s">
        <v>180</v>
      </c>
      <c r="C32" s="65" t="s">
        <v>181</v>
      </c>
      <c r="D32" s="62"/>
      <c r="E32" s="65">
        <v>10</v>
      </c>
      <c r="F32" s="68" t="s">
        <v>113</v>
      </c>
      <c r="G32" s="68" t="s">
        <v>113</v>
      </c>
      <c r="H32" s="68" t="s">
        <v>66</v>
      </c>
      <c r="I32" s="65"/>
      <c r="J32" s="67"/>
      <c r="K32" s="65"/>
      <c r="L32" s="65"/>
      <c r="M32" s="65"/>
      <c r="N32" s="65"/>
    </row>
    <row r="33" spans="1:14" x14ac:dyDescent="0.25">
      <c r="A33" s="59"/>
      <c r="B33" s="61"/>
      <c r="C33" s="61"/>
      <c r="D33" s="62"/>
      <c r="E33" s="65"/>
      <c r="F33" s="68"/>
      <c r="G33" s="68"/>
      <c r="H33" s="68"/>
      <c r="I33" s="65"/>
      <c r="J33" s="70"/>
      <c r="K33" s="65"/>
      <c r="L33" s="65"/>
      <c r="M33" s="65"/>
      <c r="N33" s="65"/>
    </row>
    <row r="34" spans="1:14" x14ac:dyDescent="0.25">
      <c r="A34" s="59"/>
      <c r="B34" s="61"/>
      <c r="C34" s="61"/>
      <c r="D34" s="62"/>
      <c r="E34" s="65"/>
      <c r="F34" s="68"/>
      <c r="G34" s="68"/>
      <c r="H34" s="68"/>
      <c r="I34" s="65"/>
      <c r="J34" s="70"/>
      <c r="K34" s="65"/>
      <c r="L34" s="65"/>
      <c r="M34" s="65"/>
      <c r="N34" s="65"/>
    </row>
    <row r="35" spans="1:14" x14ac:dyDescent="0.25">
      <c r="A35" s="59"/>
      <c r="B35" s="61"/>
      <c r="C35" s="61"/>
      <c r="D35" s="62"/>
      <c r="E35" s="65"/>
      <c r="F35" s="68"/>
      <c r="G35" s="68"/>
      <c r="H35" s="68"/>
      <c r="I35" s="65"/>
      <c r="J35" s="70"/>
      <c r="K35" s="65"/>
      <c r="L35" s="65"/>
      <c r="M35" s="65"/>
      <c r="N35" s="65"/>
    </row>
    <row r="36" spans="1:14" x14ac:dyDescent="0.25">
      <c r="A36" s="59"/>
      <c r="B36" s="61"/>
      <c r="C36" s="61"/>
      <c r="D36" s="62"/>
      <c r="E36" s="65"/>
      <c r="F36" s="68"/>
      <c r="G36" s="68"/>
      <c r="H36" s="68"/>
      <c r="I36" s="65"/>
      <c r="J36" s="70"/>
      <c r="K36" s="65"/>
      <c r="L36" s="65"/>
      <c r="M36" s="65"/>
      <c r="N36" s="65"/>
    </row>
    <row r="37" spans="1:14" x14ac:dyDescent="0.25">
      <c r="A37" s="59"/>
      <c r="B37" s="61"/>
      <c r="C37" s="61"/>
      <c r="D37" s="62"/>
      <c r="E37" s="65"/>
      <c r="F37" s="68"/>
      <c r="G37" s="68"/>
      <c r="H37" s="68"/>
      <c r="I37" s="65"/>
      <c r="J37" s="70"/>
      <c r="K37" s="65"/>
      <c r="L37" s="65"/>
      <c r="M37" s="65"/>
      <c r="N37" s="65"/>
    </row>
    <row r="38" spans="1:14" s="37" customFormat="1" x14ac:dyDescent="0.25">
      <c r="A38" s="59"/>
      <c r="B38" s="61"/>
      <c r="C38" s="61"/>
      <c r="D38" s="62"/>
      <c r="E38" s="65"/>
      <c r="F38" s="68"/>
      <c r="G38" s="68"/>
      <c r="H38" s="68"/>
      <c r="I38" s="65"/>
      <c r="J38" s="70"/>
      <c r="K38" s="65"/>
      <c r="L38" s="65"/>
      <c r="M38" s="65"/>
      <c r="N38" s="65"/>
    </row>
    <row r="39" spans="1:14" s="37" customFormat="1" x14ac:dyDescent="0.25">
      <c r="A39" s="59"/>
      <c r="B39" s="61"/>
      <c r="C39" s="61"/>
      <c r="D39" s="62"/>
      <c r="E39" s="65"/>
      <c r="F39" s="68"/>
      <c r="G39" s="68"/>
      <c r="H39" s="68"/>
      <c r="I39" s="65"/>
      <c r="J39" s="70"/>
      <c r="K39" s="65"/>
      <c r="L39" s="65"/>
      <c r="M39" s="65"/>
      <c r="N39" s="65"/>
    </row>
    <row r="40" spans="1:14" s="37" customFormat="1" x14ac:dyDescent="0.25">
      <c r="A40" s="59"/>
      <c r="B40" s="61"/>
      <c r="C40" s="61"/>
      <c r="D40" s="62"/>
      <c r="E40" s="65"/>
      <c r="F40" s="68"/>
      <c r="G40" s="68"/>
      <c r="H40" s="68"/>
      <c r="I40" s="65"/>
      <c r="J40" s="70"/>
      <c r="K40" s="65"/>
      <c r="L40" s="65"/>
      <c r="M40" s="65"/>
      <c r="N40" s="65"/>
    </row>
    <row r="41" spans="1:14" s="37" customFormat="1" ht="18.75" x14ac:dyDescent="0.25">
      <c r="A41" s="59"/>
      <c r="B41" s="71"/>
      <c r="C41" s="72"/>
      <c r="D41" s="62"/>
      <c r="E41" s="73"/>
      <c r="F41" s="73"/>
      <c r="G41" s="73"/>
      <c r="H41" s="73"/>
      <c r="I41" s="73"/>
      <c r="J41" s="74"/>
      <c r="K41" s="65"/>
      <c r="L41" s="65"/>
      <c r="M41" s="65"/>
      <c r="N41" s="65"/>
    </row>
    <row r="42" spans="1:14" s="37" customFormat="1" ht="17.25" x14ac:dyDescent="0.25">
      <c r="A42" s="59"/>
      <c r="B42" s="75"/>
      <c r="C42" s="76"/>
      <c r="D42" s="62"/>
      <c r="E42" s="65"/>
      <c r="F42" s="68"/>
      <c r="G42" s="68"/>
      <c r="H42" s="68"/>
      <c r="I42" s="65"/>
      <c r="J42" s="77"/>
      <c r="K42" s="65"/>
      <c r="L42" s="65"/>
      <c r="M42" s="65"/>
      <c r="N42" s="65"/>
    </row>
    <row r="43" spans="1:14" s="37" customFormat="1" x14ac:dyDescent="0.25">
      <c r="A43" s="59"/>
      <c r="B43" s="61"/>
      <c r="C43" s="61"/>
      <c r="D43" s="62"/>
      <c r="E43" s="65"/>
      <c r="F43" s="68"/>
      <c r="G43" s="68"/>
      <c r="H43" s="68"/>
      <c r="I43" s="65"/>
      <c r="J43" s="70"/>
      <c r="K43" s="65"/>
      <c r="L43" s="65"/>
      <c r="M43" s="65"/>
      <c r="N43" s="65"/>
    </row>
    <row r="44" spans="1:14" s="37" customFormat="1" x14ac:dyDescent="0.25">
      <c r="A44" s="59"/>
      <c r="B44" s="61"/>
      <c r="C44" s="61"/>
      <c r="D44" s="62"/>
      <c r="E44" s="65"/>
      <c r="F44" s="68"/>
      <c r="G44" s="68"/>
      <c r="H44" s="68"/>
      <c r="I44" s="65"/>
      <c r="J44" s="70"/>
      <c r="K44" s="65"/>
      <c r="L44" s="65"/>
      <c r="M44" s="65"/>
      <c r="N44" s="65"/>
    </row>
    <row r="45" spans="1:14" s="37" customFormat="1" x14ac:dyDescent="0.25">
      <c r="B45" s="78"/>
      <c r="C45" s="78"/>
      <c r="D45" s="78"/>
      <c r="E45" s="78"/>
      <c r="F45" s="78"/>
      <c r="G45" s="78"/>
      <c r="H45" s="78"/>
      <c r="I45" s="78"/>
      <c r="J45" s="78"/>
      <c r="K45" s="78"/>
    </row>
    <row r="46" spans="1:14" s="37" customFormat="1" x14ac:dyDescent="0.25">
      <c r="B46" s="78"/>
      <c r="C46" s="78"/>
      <c r="D46" s="78"/>
      <c r="E46" s="78"/>
      <c r="F46" s="78"/>
      <c r="G46" s="78"/>
      <c r="H46" s="78"/>
      <c r="I46" s="78"/>
      <c r="J46" s="78"/>
      <c r="K46" s="78"/>
    </row>
    <row r="47" spans="1:14" s="37" customFormat="1" ht="17.25" x14ac:dyDescent="0.25">
      <c r="B47" s="79"/>
      <c r="C47" s="79"/>
      <c r="D47" s="79"/>
      <c r="E47" s="79"/>
      <c r="F47" s="79"/>
      <c r="G47" s="79"/>
      <c r="H47" s="79"/>
      <c r="I47" s="79"/>
      <c r="J47" s="79"/>
      <c r="K47" s="79"/>
    </row>
    <row r="48" spans="1:14" s="37" customFormat="1" x14ac:dyDescent="0.25">
      <c r="B48" s="78"/>
      <c r="C48" s="78"/>
      <c r="D48" s="78"/>
      <c r="E48" s="78"/>
      <c r="F48" s="78"/>
      <c r="G48" s="78"/>
      <c r="H48" s="78"/>
      <c r="I48" s="78"/>
      <c r="J48" s="78"/>
      <c r="K48" s="78"/>
    </row>
    <row r="49" spans="2:11" s="37" customFormat="1" x14ac:dyDescent="0.25"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2:11" s="37" customFormat="1" x14ac:dyDescent="0.25">
      <c r="B50" s="78"/>
      <c r="C50" s="78"/>
      <c r="D50" s="78"/>
      <c r="E50" s="78"/>
      <c r="F50" s="78"/>
      <c r="G50" s="78"/>
      <c r="H50" s="78"/>
      <c r="I50" s="78"/>
      <c r="J50" s="78"/>
      <c r="K50" s="78"/>
    </row>
    <row r="51" spans="2:11" s="37" customFormat="1" x14ac:dyDescent="0.25"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2:11" s="37" customFormat="1" ht="17.25" x14ac:dyDescent="0.25">
      <c r="B52" s="79"/>
      <c r="C52" s="79"/>
      <c r="D52" s="79"/>
      <c r="E52" s="79"/>
      <c r="F52" s="79"/>
      <c r="G52" s="79"/>
      <c r="H52" s="79"/>
      <c r="I52" s="79"/>
      <c r="J52" s="79"/>
      <c r="K52" s="79"/>
    </row>
    <row r="53" spans="2:11" s="37" customFormat="1" x14ac:dyDescent="0.25"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2:11" s="37" customFormat="1" x14ac:dyDescent="0.25"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2:11" s="37" customFormat="1" x14ac:dyDescent="0.25">
      <c r="B55" s="78"/>
      <c r="C55" s="78"/>
      <c r="D55" s="78"/>
      <c r="E55" s="78"/>
      <c r="F55" s="78"/>
      <c r="G55" s="78"/>
      <c r="H55" s="78"/>
      <c r="I55" s="78"/>
      <c r="J55" s="78"/>
      <c r="K55" s="78"/>
    </row>
    <row r="56" spans="2:11" s="37" customFormat="1" x14ac:dyDescent="0.25">
      <c r="B56" s="78"/>
      <c r="C56" s="78"/>
      <c r="D56" s="78"/>
      <c r="E56" s="78"/>
      <c r="F56" s="78"/>
      <c r="G56" s="78"/>
      <c r="H56" s="78"/>
      <c r="I56" s="78"/>
      <c r="J56" s="78"/>
      <c r="K56" s="78"/>
    </row>
    <row r="57" spans="2:11" s="37" customFormat="1" x14ac:dyDescent="0.25">
      <c r="B57" s="78"/>
      <c r="C57" s="78"/>
      <c r="D57" s="78"/>
      <c r="E57" s="78"/>
      <c r="F57" s="78"/>
      <c r="G57" s="78"/>
      <c r="H57" s="78"/>
      <c r="I57" s="78"/>
      <c r="J57" s="78"/>
      <c r="K57" s="78"/>
    </row>
  </sheetData>
  <sheetProtection password="DB25" sheet="1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B9:C9 J15:K15 M15 A16:N16 E9 G9">
    <cfRule type="expression" dxfId="11" priority="2">
      <formula>$A$11=2</formula>
    </cfRule>
    <cfRule type="expression" dxfId="10" priority="3">
      <formula>$A$11=3</formula>
    </cfRule>
    <cfRule type="expression" dxfId="9" priority="4">
      <formula>$A$11=1</formula>
    </cfRule>
  </conditionalFormatting>
  <conditionalFormatting sqref="I17:I44 K17:L44">
    <cfRule type="expression" dxfId="8" priority="5">
      <formula>$H17="CCI (CC Intégral)"</formula>
    </cfRule>
  </conditionalFormatting>
  <conditionalFormatting sqref="I17:J44">
    <cfRule type="expression" dxfId="7" priority="6">
      <formula>$H17="CT (Contrôle terminal)"</formula>
    </cfRule>
  </conditionalFormatting>
  <conditionalFormatting sqref="K15:L16">
    <cfRule type="expression" dxfId="6" priority="7">
      <formula>$H$17="CCI (CC Intégral)"</formula>
    </cfRule>
  </conditionalFormatting>
  <dataValidations count="4">
    <dataValidation type="list" allowBlank="1" showInputMessage="1" showErrorMessage="1" sqref="K17:K44 M17:M44">
      <formula1>Nature_contrôle</formula1>
      <formula2>0</formula2>
    </dataValidation>
    <dataValidation type="list" allowBlank="1" showInputMessage="1" showErrorMessage="1" sqref="H17:H44">
      <formula1>Type_contrôle</formula1>
      <formula2>0</formula2>
    </dataValidation>
    <dataValidation type="list" allowBlank="1" showInputMessage="1" showErrorMessage="1" sqref="A17:A44">
      <formula1>Nat_ELP</formula1>
      <formula2>0</formula2>
    </dataValidation>
    <dataValidation type="list" allowBlank="1" showInputMessage="1" showErrorMessage="1" sqref="F17:G44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7"/>
  <sheetViews>
    <sheetView showGridLines="0" showZeros="0" zoomScale="85" zoomScaleNormal="85" workbookViewId="0">
      <selection activeCell="K17" sqref="K17"/>
    </sheetView>
  </sheetViews>
  <sheetFormatPr baseColWidth="10" defaultColWidth="9.140625" defaultRowHeight="15" x14ac:dyDescent="0.25"/>
  <cols>
    <col min="1" max="1" width="26.42578125" style="27" customWidth="1"/>
    <col min="2" max="2" width="43.7109375" style="28" customWidth="1"/>
    <col min="3" max="3" width="20.42578125" style="28" customWidth="1"/>
    <col min="4" max="4" width="6.7109375" style="28" customWidth="1"/>
    <col min="5" max="5" width="12" style="28" customWidth="1"/>
    <col min="6" max="6" width="13.7109375" style="28" customWidth="1"/>
    <col min="7" max="7" width="15.42578125" style="28" customWidth="1"/>
    <col min="8" max="8" width="19.7109375" style="28" customWidth="1"/>
    <col min="9" max="9" width="11.140625" style="28" customWidth="1"/>
    <col min="10" max="11" width="17.42578125" style="28" customWidth="1"/>
    <col min="12" max="12" width="10.7109375" style="27" customWidth="1"/>
    <col min="13" max="13" width="17.42578125" style="27" customWidth="1"/>
    <col min="14" max="14" width="10.7109375" style="27" customWidth="1"/>
    <col min="15" max="1025" width="10.85546875" style="27" customWidth="1"/>
  </cols>
  <sheetData>
    <row r="1" spans="1:14" ht="23.25" x14ac:dyDescent="0.3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s="27" customFormat="1" ht="20.100000000000001" customHeight="1" x14ac:dyDescent="0.25">
      <c r="A2" s="29" t="s">
        <v>1</v>
      </c>
      <c r="B2" s="107" t="str">
        <f>'Fiche générale'!B2</f>
        <v>ESPE</v>
      </c>
      <c r="C2" s="107"/>
      <c r="D2" s="107"/>
      <c r="E2" s="107"/>
    </row>
    <row r="3" spans="1:14" s="27" customFormat="1" ht="20.100000000000001" customHeight="1" x14ac:dyDescent="0.25">
      <c r="A3" s="29" t="s">
        <v>3</v>
      </c>
      <c r="B3" s="108" t="str">
        <f>'Fiche générale'!B3:I3</f>
        <v>Métiers de l'enseignement de l'éducation et de la formation (MEEF), 2e degré</v>
      </c>
      <c r="C3" s="108"/>
      <c r="D3" s="108"/>
      <c r="E3" s="108"/>
      <c r="F3" s="108"/>
      <c r="G3" s="108"/>
      <c r="H3" s="108"/>
      <c r="I3" s="108"/>
      <c r="J3" s="108"/>
    </row>
    <row r="4" spans="1:14" ht="20.100000000000001" customHeight="1" x14ac:dyDescent="0.3">
      <c r="A4" s="29" t="s">
        <v>27</v>
      </c>
      <c r="B4" s="30" t="str">
        <f>'Fiche générale'!B4</f>
        <v>VMM2D18</v>
      </c>
      <c r="C4" s="31" t="s">
        <v>28</v>
      </c>
      <c r="D4" s="109"/>
      <c r="E4" s="109"/>
      <c r="F4" s="103" t="s">
        <v>29</v>
      </c>
      <c r="G4" s="103"/>
      <c r="H4" s="109"/>
      <c r="I4" s="109"/>
      <c r="J4" s="109"/>
      <c r="K4" s="109"/>
      <c r="L4" s="109"/>
      <c r="M4" s="109"/>
      <c r="N4" s="109"/>
    </row>
    <row r="5" spans="1:14" s="27" customFormat="1" ht="20.100000000000001" customHeight="1" x14ac:dyDescent="0.25"/>
    <row r="6" spans="1:14" ht="20.100000000000001" customHeight="1" x14ac:dyDescent="0.25">
      <c r="A6" s="29" t="s">
        <v>31</v>
      </c>
      <c r="B6" s="32"/>
      <c r="C6" s="31" t="s">
        <v>33</v>
      </c>
      <c r="D6" s="102"/>
      <c r="E6" s="102"/>
      <c r="F6" s="103" t="s">
        <v>34</v>
      </c>
      <c r="G6" s="103"/>
      <c r="H6" s="104"/>
      <c r="I6" s="104"/>
      <c r="J6" s="104"/>
      <c r="K6" s="104"/>
      <c r="L6" s="104"/>
      <c r="M6" s="104"/>
      <c r="N6" s="104"/>
    </row>
    <row r="7" spans="1:14" s="27" customFormat="1" ht="20.100000000000001" customHeight="1" x14ac:dyDescent="0.25">
      <c r="A7" s="29" t="s">
        <v>36</v>
      </c>
      <c r="B7" s="33"/>
    </row>
    <row r="8" spans="1:14" s="27" customFormat="1" ht="20.100000000000001" customHeight="1" x14ac:dyDescent="0.25">
      <c r="A8" s="34"/>
      <c r="B8" s="35"/>
      <c r="H8" s="36"/>
      <c r="I8" s="36"/>
      <c r="J8" s="36"/>
      <c r="K8" s="36"/>
      <c r="M8" s="37"/>
      <c r="N8" s="37"/>
    </row>
    <row r="9" spans="1:14" ht="15" customHeight="1" x14ac:dyDescent="0.25">
      <c r="B9" s="38" t="s">
        <v>38</v>
      </c>
      <c r="C9" s="39" t="s">
        <v>39</v>
      </c>
      <c r="D9" s="36"/>
      <c r="E9" s="105" t="s">
        <v>40</v>
      </c>
      <c r="F9" s="105"/>
      <c r="G9" s="105" t="s">
        <v>41</v>
      </c>
      <c r="H9" s="105"/>
      <c r="J9" s="36"/>
      <c r="K9" s="40">
        <v>1</v>
      </c>
      <c r="L9" s="36"/>
      <c r="M9" s="36"/>
      <c r="N9" s="36"/>
    </row>
    <row r="10" spans="1:14" ht="15" customHeight="1" x14ac:dyDescent="0.25">
      <c r="B10" s="41" t="s">
        <v>42</v>
      </c>
      <c r="C10" s="42"/>
      <c r="D10" s="43"/>
      <c r="E10" s="98" t="s">
        <v>43</v>
      </c>
      <c r="F10" s="98"/>
      <c r="G10" s="99"/>
      <c r="H10" s="99"/>
      <c r="J10" s="44"/>
      <c r="K10" s="44"/>
      <c r="L10" s="44"/>
      <c r="M10" s="44"/>
      <c r="N10" s="44"/>
    </row>
    <row r="11" spans="1:14" ht="15" customHeight="1" x14ac:dyDescent="0.25">
      <c r="A11" s="45">
        <v>2</v>
      </c>
      <c r="B11" s="41" t="s">
        <v>44</v>
      </c>
      <c r="C11" s="42"/>
      <c r="D11" s="46"/>
      <c r="J11" s="27"/>
      <c r="K11" s="27"/>
      <c r="M11" s="44"/>
      <c r="N11" s="44"/>
    </row>
    <row r="12" spans="1:14" s="27" customFormat="1" ht="15" customHeight="1" x14ac:dyDescent="0.25">
      <c r="B12" s="47" t="s">
        <v>45</v>
      </c>
      <c r="C12" s="42"/>
      <c r="D12" s="46"/>
      <c r="M12" s="44"/>
      <c r="N12" s="44"/>
    </row>
    <row r="13" spans="1:14" x14ac:dyDescent="0.25">
      <c r="D13" s="46"/>
      <c r="E13" s="100"/>
      <c r="F13" s="100"/>
      <c r="G13" s="48"/>
      <c r="H13" s="46"/>
      <c r="I13" s="46"/>
    </row>
    <row r="14" spans="1:14" ht="26.25" customHeight="1" x14ac:dyDescent="0.25">
      <c r="B14" s="49"/>
      <c r="C14" s="46"/>
      <c r="D14" s="46"/>
      <c r="E14" s="48"/>
      <c r="F14" s="48"/>
      <c r="G14" s="48"/>
      <c r="H14" s="46"/>
      <c r="I14" s="46"/>
      <c r="J14" s="101" t="s">
        <v>46</v>
      </c>
      <c r="K14" s="101"/>
      <c r="L14" s="101"/>
      <c r="M14" s="101" t="s">
        <v>47</v>
      </c>
      <c r="N14" s="101"/>
    </row>
    <row r="15" spans="1:14" ht="39.75" customHeight="1" x14ac:dyDescent="0.25">
      <c r="C15" s="50"/>
      <c r="D15" s="50"/>
      <c r="E15" s="51"/>
      <c r="F15" s="51"/>
      <c r="G15" s="51"/>
      <c r="H15" s="51"/>
      <c r="I15" s="52"/>
      <c r="J15" s="53" t="s">
        <v>48</v>
      </c>
      <c r="K15" s="97" t="str">
        <f>IF(H17="CCI (CC Intégral)","CT pour les dispensés","Contrôle Terminal")</f>
        <v>Contrôle Terminal</v>
      </c>
      <c r="L15" s="97"/>
      <c r="M15" s="97" t="s">
        <v>49</v>
      </c>
      <c r="N15" s="97"/>
    </row>
    <row r="16" spans="1:14" s="28" customFormat="1" ht="47.25" x14ac:dyDescent="0.25">
      <c r="A16" s="55" t="s">
        <v>50</v>
      </c>
      <c r="B16" s="55" t="s">
        <v>51</v>
      </c>
      <c r="C16" s="56" t="s">
        <v>52</v>
      </c>
      <c r="D16" s="57" t="s">
        <v>53</v>
      </c>
      <c r="E16" s="58" t="s">
        <v>54</v>
      </c>
      <c r="F16" s="53" t="s">
        <v>55</v>
      </c>
      <c r="G16" s="53" t="s">
        <v>56</v>
      </c>
      <c r="H16" s="54" t="s">
        <v>57</v>
      </c>
      <c r="I16" s="53" t="s">
        <v>58</v>
      </c>
      <c r="J16" s="57" t="s">
        <v>59</v>
      </c>
      <c r="K16" s="57" t="s">
        <v>60</v>
      </c>
      <c r="L16" s="57" t="s">
        <v>61</v>
      </c>
      <c r="M16" s="57" t="s">
        <v>60</v>
      </c>
      <c r="N16" s="57" t="s">
        <v>61</v>
      </c>
    </row>
    <row r="17" spans="1:15" ht="15" customHeight="1" x14ac:dyDescent="0.25">
      <c r="A17" s="59"/>
      <c r="B17" s="60"/>
      <c r="C17" s="61"/>
      <c r="D17" s="62"/>
      <c r="E17" s="62"/>
      <c r="F17" s="63"/>
      <c r="G17" s="63"/>
      <c r="H17" s="62"/>
      <c r="I17" s="62"/>
      <c r="J17" s="65"/>
      <c r="K17" s="65"/>
      <c r="L17" s="65"/>
      <c r="M17" s="65"/>
      <c r="N17" s="65"/>
    </row>
    <row r="18" spans="1:15" ht="15" customHeight="1" x14ac:dyDescent="0.25">
      <c r="A18" s="59"/>
      <c r="B18" s="61"/>
      <c r="C18" s="61"/>
      <c r="D18" s="62"/>
      <c r="E18" s="62"/>
      <c r="F18" s="63"/>
      <c r="G18" s="63"/>
      <c r="H18" s="62"/>
      <c r="I18" s="62"/>
      <c r="J18" s="67"/>
      <c r="K18" s="65"/>
      <c r="L18" s="65"/>
      <c r="M18" s="65"/>
      <c r="N18" s="65"/>
    </row>
    <row r="19" spans="1:15" ht="15" customHeight="1" x14ac:dyDescent="0.25">
      <c r="A19" s="59"/>
      <c r="B19" s="61"/>
      <c r="C19" s="61"/>
      <c r="D19" s="62"/>
      <c r="E19" s="62"/>
      <c r="F19" s="63"/>
      <c r="G19" s="63"/>
      <c r="H19" s="62"/>
      <c r="I19" s="62"/>
      <c r="J19" s="67"/>
      <c r="K19" s="65"/>
      <c r="L19" s="65"/>
      <c r="M19" s="65"/>
      <c r="N19" s="65"/>
    </row>
    <row r="20" spans="1:15" ht="15" customHeight="1" x14ac:dyDescent="0.25">
      <c r="A20" s="59"/>
      <c r="B20" s="61"/>
      <c r="C20" s="61"/>
      <c r="D20" s="62"/>
      <c r="E20" s="62"/>
      <c r="F20" s="63"/>
      <c r="G20" s="63"/>
      <c r="H20" s="62"/>
      <c r="I20" s="62"/>
      <c r="J20" s="67"/>
      <c r="K20" s="65"/>
      <c r="L20" s="65"/>
      <c r="M20" s="65"/>
      <c r="N20" s="65"/>
    </row>
    <row r="21" spans="1:15" ht="15" customHeight="1" x14ac:dyDescent="0.25">
      <c r="A21" s="59"/>
      <c r="B21" s="61"/>
      <c r="C21" s="61"/>
      <c r="D21" s="62"/>
      <c r="E21" s="62"/>
      <c r="F21" s="63"/>
      <c r="G21" s="63"/>
      <c r="H21" s="62"/>
      <c r="I21" s="62"/>
      <c r="J21" s="67"/>
      <c r="K21" s="65"/>
      <c r="L21" s="65"/>
      <c r="M21" s="65"/>
      <c r="N21" s="65"/>
    </row>
    <row r="22" spans="1:15" ht="15" customHeight="1" x14ac:dyDescent="0.25">
      <c r="A22" s="59"/>
      <c r="B22" s="60"/>
      <c r="C22" s="61"/>
      <c r="D22" s="62"/>
      <c r="E22" s="62"/>
      <c r="F22" s="63"/>
      <c r="G22" s="63"/>
      <c r="H22" s="62"/>
      <c r="I22" s="62"/>
      <c r="J22" s="67"/>
      <c r="K22" s="65"/>
      <c r="L22" s="65"/>
      <c r="M22" s="65"/>
      <c r="N22" s="65"/>
    </row>
    <row r="23" spans="1:15" ht="15" customHeight="1" x14ac:dyDescent="0.25">
      <c r="A23" s="59"/>
      <c r="B23" s="61"/>
      <c r="C23" s="61"/>
      <c r="D23" s="62"/>
      <c r="E23" s="62"/>
      <c r="F23" s="63"/>
      <c r="G23" s="63"/>
      <c r="H23" s="62"/>
      <c r="I23" s="62"/>
      <c r="J23" s="67"/>
      <c r="K23" s="65"/>
      <c r="L23" s="65"/>
      <c r="M23" s="65"/>
      <c r="N23" s="65"/>
    </row>
    <row r="24" spans="1:15" ht="15" customHeight="1" x14ac:dyDescent="0.25">
      <c r="A24" s="59"/>
      <c r="B24" s="68"/>
      <c r="C24" s="69"/>
      <c r="D24" s="62"/>
      <c r="E24" s="62"/>
      <c r="F24" s="63"/>
      <c r="G24" s="63"/>
      <c r="H24" s="62"/>
      <c r="I24" s="62"/>
      <c r="J24" s="67"/>
      <c r="K24" s="65"/>
      <c r="L24" s="65"/>
      <c r="M24" s="65"/>
      <c r="N24" s="65"/>
    </row>
    <row r="25" spans="1:15" ht="15" customHeight="1" x14ac:dyDescent="0.25">
      <c r="A25" s="59"/>
      <c r="B25" s="68"/>
      <c r="C25" s="61"/>
      <c r="D25" s="62"/>
      <c r="E25" s="62"/>
      <c r="F25" s="63"/>
      <c r="G25" s="63"/>
      <c r="H25" s="62"/>
      <c r="I25" s="62"/>
      <c r="J25" s="67"/>
      <c r="K25" s="65"/>
      <c r="L25" s="65"/>
      <c r="M25" s="65"/>
      <c r="N25" s="65"/>
    </row>
    <row r="26" spans="1:15" ht="15" customHeight="1" x14ac:dyDescent="0.25">
      <c r="A26" s="59"/>
      <c r="B26" s="68"/>
      <c r="C26" s="61"/>
      <c r="D26" s="62"/>
      <c r="E26" s="62"/>
      <c r="F26" s="63"/>
      <c r="G26" s="63"/>
      <c r="H26" s="62"/>
      <c r="I26" s="62"/>
      <c r="J26" s="67"/>
      <c r="K26" s="65"/>
      <c r="L26" s="65"/>
      <c r="M26" s="65"/>
      <c r="N26" s="65"/>
    </row>
    <row r="27" spans="1:15" ht="15" customHeight="1" x14ac:dyDescent="0.25">
      <c r="A27" s="59"/>
      <c r="B27" s="68"/>
      <c r="C27" s="61"/>
      <c r="D27" s="62"/>
      <c r="E27" s="62"/>
      <c r="F27" s="63"/>
      <c r="G27" s="63"/>
      <c r="H27" s="62"/>
      <c r="I27" s="62"/>
      <c r="J27" s="67"/>
      <c r="K27" s="65"/>
      <c r="L27" s="65"/>
      <c r="M27" s="65"/>
      <c r="N27" s="65"/>
    </row>
    <row r="28" spans="1:15" ht="15" customHeight="1" x14ac:dyDescent="0.25">
      <c r="A28" s="59"/>
      <c r="B28" s="68"/>
      <c r="C28" s="61"/>
      <c r="D28" s="62"/>
      <c r="E28" s="62"/>
      <c r="F28" s="63"/>
      <c r="G28" s="63"/>
      <c r="H28" s="62"/>
      <c r="I28" s="62"/>
      <c r="J28" s="67"/>
      <c r="K28" s="65"/>
      <c r="L28" s="65"/>
      <c r="M28" s="65"/>
      <c r="N28" s="65"/>
      <c r="O28" s="37"/>
    </row>
    <row r="29" spans="1:15" ht="15" customHeight="1" x14ac:dyDescent="0.25">
      <c r="A29" s="59"/>
      <c r="B29" s="68"/>
      <c r="C29" s="65"/>
      <c r="D29" s="62"/>
      <c r="E29" s="65"/>
      <c r="F29" s="68"/>
      <c r="G29" s="68"/>
      <c r="H29" s="68"/>
      <c r="I29" s="65"/>
      <c r="J29" s="67"/>
      <c r="K29" s="65"/>
      <c r="L29" s="65"/>
      <c r="M29" s="65"/>
      <c r="N29" s="65"/>
    </row>
    <row r="30" spans="1:15" ht="15" customHeight="1" x14ac:dyDescent="0.25">
      <c r="A30" s="59"/>
      <c r="B30" s="68"/>
      <c r="C30" s="65"/>
      <c r="D30" s="62"/>
      <c r="E30" s="65"/>
      <c r="F30" s="68"/>
      <c r="G30" s="68"/>
      <c r="H30" s="68"/>
      <c r="I30" s="65"/>
      <c r="J30" s="67"/>
      <c r="K30" s="65"/>
      <c r="L30" s="65"/>
      <c r="M30" s="65"/>
      <c r="N30" s="65"/>
    </row>
    <row r="31" spans="1:15" ht="15" customHeight="1" x14ac:dyDescent="0.25">
      <c r="A31" s="59"/>
      <c r="B31" s="68"/>
      <c r="C31" s="65"/>
      <c r="D31" s="62"/>
      <c r="E31" s="65"/>
      <c r="F31" s="68"/>
      <c r="G31" s="68"/>
      <c r="H31" s="68"/>
      <c r="I31" s="65"/>
      <c r="J31" s="67"/>
      <c r="K31" s="65"/>
      <c r="L31" s="65"/>
      <c r="M31" s="65"/>
      <c r="N31" s="65"/>
    </row>
    <row r="32" spans="1:15" ht="15" customHeight="1" x14ac:dyDescent="0.25">
      <c r="A32" s="59"/>
      <c r="B32" s="68"/>
      <c r="C32" s="65"/>
      <c r="D32" s="62"/>
      <c r="E32" s="65"/>
      <c r="F32" s="68"/>
      <c r="G32" s="68"/>
      <c r="H32" s="68"/>
      <c r="I32" s="65"/>
      <c r="J32" s="67"/>
      <c r="K32" s="65"/>
      <c r="L32" s="65"/>
      <c r="M32" s="65"/>
      <c r="N32" s="65"/>
    </row>
    <row r="33" spans="1:14" x14ac:dyDescent="0.25">
      <c r="A33" s="59"/>
      <c r="B33" s="61"/>
      <c r="C33" s="61"/>
      <c r="D33" s="62"/>
      <c r="E33" s="65"/>
      <c r="F33" s="68"/>
      <c r="G33" s="68"/>
      <c r="H33" s="68"/>
      <c r="I33" s="65"/>
      <c r="J33" s="70"/>
      <c r="K33" s="65"/>
      <c r="L33" s="65"/>
      <c r="M33" s="65"/>
      <c r="N33" s="65"/>
    </row>
    <row r="34" spans="1:14" x14ac:dyDescent="0.25">
      <c r="A34" s="59"/>
      <c r="B34" s="61"/>
      <c r="C34" s="61"/>
      <c r="D34" s="62"/>
      <c r="E34" s="65"/>
      <c r="F34" s="68"/>
      <c r="G34" s="68"/>
      <c r="H34" s="68"/>
      <c r="I34" s="65"/>
      <c r="J34" s="70"/>
      <c r="K34" s="65"/>
      <c r="L34" s="65"/>
      <c r="M34" s="65"/>
      <c r="N34" s="65"/>
    </row>
    <row r="35" spans="1:14" x14ac:dyDescent="0.25">
      <c r="A35" s="59"/>
      <c r="B35" s="61"/>
      <c r="C35" s="61"/>
      <c r="D35" s="62"/>
      <c r="E35" s="65"/>
      <c r="F35" s="68"/>
      <c r="G35" s="68"/>
      <c r="H35" s="68"/>
      <c r="I35" s="65"/>
      <c r="J35" s="70"/>
      <c r="K35" s="65"/>
      <c r="L35" s="65"/>
      <c r="M35" s="65"/>
      <c r="N35" s="65"/>
    </row>
    <row r="36" spans="1:14" x14ac:dyDescent="0.25">
      <c r="A36" s="59"/>
      <c r="B36" s="61"/>
      <c r="C36" s="61"/>
      <c r="D36" s="62"/>
      <c r="E36" s="65"/>
      <c r="F36" s="68"/>
      <c r="G36" s="68"/>
      <c r="H36" s="68"/>
      <c r="I36" s="65"/>
      <c r="J36" s="70"/>
      <c r="K36" s="65"/>
      <c r="L36" s="65"/>
      <c r="M36" s="65"/>
      <c r="N36" s="65"/>
    </row>
    <row r="37" spans="1:14" x14ac:dyDescent="0.25">
      <c r="A37" s="59"/>
      <c r="B37" s="61"/>
      <c r="C37" s="61"/>
      <c r="D37" s="62"/>
      <c r="E37" s="65"/>
      <c r="F37" s="68"/>
      <c r="G37" s="68"/>
      <c r="H37" s="68"/>
      <c r="I37" s="65"/>
      <c r="J37" s="70"/>
      <c r="K37" s="65"/>
      <c r="L37" s="65"/>
      <c r="M37" s="65"/>
      <c r="N37" s="65"/>
    </row>
    <row r="38" spans="1:14" s="37" customFormat="1" x14ac:dyDescent="0.25">
      <c r="A38" s="59"/>
      <c r="B38" s="61"/>
      <c r="C38" s="61"/>
      <c r="D38" s="62"/>
      <c r="E38" s="65"/>
      <c r="F38" s="68"/>
      <c r="G38" s="68"/>
      <c r="H38" s="68"/>
      <c r="I38" s="65"/>
      <c r="J38" s="70"/>
      <c r="K38" s="65"/>
      <c r="L38" s="65"/>
      <c r="M38" s="65"/>
      <c r="N38" s="65"/>
    </row>
    <row r="39" spans="1:14" s="37" customFormat="1" x14ac:dyDescent="0.25">
      <c r="A39" s="59"/>
      <c r="B39" s="61"/>
      <c r="C39" s="61"/>
      <c r="D39" s="62"/>
      <c r="E39" s="65"/>
      <c r="F39" s="68"/>
      <c r="G39" s="68"/>
      <c r="H39" s="68"/>
      <c r="I39" s="65"/>
      <c r="J39" s="70"/>
      <c r="K39" s="65"/>
      <c r="L39" s="65"/>
      <c r="M39" s="65"/>
      <c r="N39" s="65"/>
    </row>
    <row r="40" spans="1:14" s="37" customFormat="1" x14ac:dyDescent="0.25">
      <c r="A40" s="59"/>
      <c r="B40" s="61"/>
      <c r="C40" s="61"/>
      <c r="D40" s="62"/>
      <c r="E40" s="65"/>
      <c r="F40" s="68"/>
      <c r="G40" s="68"/>
      <c r="H40" s="68"/>
      <c r="I40" s="65"/>
      <c r="J40" s="70"/>
      <c r="K40" s="65"/>
      <c r="L40" s="65"/>
      <c r="M40" s="65"/>
      <c r="N40" s="65"/>
    </row>
    <row r="41" spans="1:14" s="37" customFormat="1" ht="18.75" x14ac:dyDescent="0.25">
      <c r="A41" s="59"/>
      <c r="B41" s="71"/>
      <c r="C41" s="72"/>
      <c r="D41" s="62"/>
      <c r="E41" s="73"/>
      <c r="F41" s="73"/>
      <c r="G41" s="73"/>
      <c r="H41" s="73"/>
      <c r="I41" s="73"/>
      <c r="J41" s="74"/>
      <c r="K41" s="65"/>
      <c r="L41" s="65"/>
      <c r="M41" s="65"/>
      <c r="N41" s="65"/>
    </row>
    <row r="42" spans="1:14" s="37" customFormat="1" ht="17.25" x14ac:dyDescent="0.25">
      <c r="A42" s="59"/>
      <c r="B42" s="75"/>
      <c r="C42" s="76"/>
      <c r="D42" s="62"/>
      <c r="E42" s="65"/>
      <c r="F42" s="68"/>
      <c r="G42" s="68"/>
      <c r="H42" s="68"/>
      <c r="I42" s="65"/>
      <c r="J42" s="77"/>
      <c r="K42" s="65"/>
      <c r="L42" s="65"/>
      <c r="M42" s="65"/>
      <c r="N42" s="65"/>
    </row>
    <row r="43" spans="1:14" s="37" customFormat="1" x14ac:dyDescent="0.25">
      <c r="A43" s="59"/>
      <c r="B43" s="61"/>
      <c r="C43" s="61"/>
      <c r="D43" s="62"/>
      <c r="E43" s="65"/>
      <c r="F43" s="68"/>
      <c r="G43" s="68"/>
      <c r="H43" s="68"/>
      <c r="I43" s="65"/>
      <c r="J43" s="70"/>
      <c r="K43" s="65"/>
      <c r="L43" s="65"/>
      <c r="M43" s="65"/>
      <c r="N43" s="65"/>
    </row>
    <row r="44" spans="1:14" s="37" customFormat="1" x14ac:dyDescent="0.25">
      <c r="A44" s="59"/>
      <c r="B44" s="61"/>
      <c r="C44" s="61"/>
      <c r="D44" s="62"/>
      <c r="E44" s="65"/>
      <c r="F44" s="68"/>
      <c r="G44" s="68"/>
      <c r="H44" s="68"/>
      <c r="I44" s="65"/>
      <c r="J44" s="70"/>
      <c r="K44" s="65"/>
      <c r="L44" s="65"/>
      <c r="M44" s="65"/>
      <c r="N44" s="65"/>
    </row>
    <row r="45" spans="1:14" s="37" customFormat="1" x14ac:dyDescent="0.25">
      <c r="B45" s="78"/>
      <c r="C45" s="78"/>
      <c r="D45" s="78"/>
      <c r="E45" s="78"/>
      <c r="F45" s="78"/>
      <c r="G45" s="78"/>
      <c r="H45" s="78"/>
      <c r="I45" s="78"/>
      <c r="J45" s="78"/>
      <c r="K45" s="78"/>
    </row>
    <row r="46" spans="1:14" s="37" customFormat="1" x14ac:dyDescent="0.25">
      <c r="B46" s="78"/>
      <c r="C46" s="78"/>
      <c r="D46" s="78"/>
      <c r="E46" s="78"/>
      <c r="F46" s="78"/>
      <c r="G46" s="78"/>
      <c r="H46" s="78"/>
      <c r="I46" s="78"/>
      <c r="J46" s="78"/>
      <c r="K46" s="78"/>
    </row>
    <row r="47" spans="1:14" s="37" customFormat="1" ht="17.25" x14ac:dyDescent="0.25">
      <c r="B47" s="79"/>
      <c r="C47" s="79"/>
      <c r="D47" s="79"/>
      <c r="E47" s="79"/>
      <c r="F47" s="79"/>
      <c r="G47" s="79"/>
      <c r="H47" s="79"/>
      <c r="I47" s="79"/>
      <c r="J47" s="79"/>
      <c r="K47" s="79"/>
    </row>
    <row r="48" spans="1:14" s="37" customFormat="1" x14ac:dyDescent="0.25">
      <c r="B48" s="78"/>
      <c r="C48" s="78"/>
      <c r="D48" s="78"/>
      <c r="E48" s="78"/>
      <c r="F48" s="78"/>
      <c r="G48" s="78"/>
      <c r="H48" s="78"/>
      <c r="I48" s="78"/>
      <c r="J48" s="78"/>
      <c r="K48" s="78"/>
    </row>
    <row r="49" spans="2:11" s="37" customFormat="1" x14ac:dyDescent="0.25"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2:11" s="37" customFormat="1" x14ac:dyDescent="0.25">
      <c r="B50" s="78"/>
      <c r="C50" s="78"/>
      <c r="D50" s="78"/>
      <c r="E50" s="78"/>
      <c r="F50" s="78"/>
      <c r="G50" s="78"/>
      <c r="H50" s="78"/>
      <c r="I50" s="78"/>
      <c r="J50" s="78"/>
      <c r="K50" s="78"/>
    </row>
    <row r="51" spans="2:11" s="37" customFormat="1" x14ac:dyDescent="0.25"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2:11" s="37" customFormat="1" ht="17.25" x14ac:dyDescent="0.25">
      <c r="B52" s="79"/>
      <c r="C52" s="79"/>
      <c r="D52" s="79"/>
      <c r="E52" s="79"/>
      <c r="F52" s="79"/>
      <c r="G52" s="79"/>
      <c r="H52" s="79"/>
      <c r="I52" s="79"/>
      <c r="J52" s="79"/>
      <c r="K52" s="79"/>
    </row>
    <row r="53" spans="2:11" s="37" customFormat="1" x14ac:dyDescent="0.25"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2:11" s="37" customFormat="1" x14ac:dyDescent="0.25">
      <c r="B54" s="78"/>
      <c r="C54" s="78"/>
      <c r="D54" s="78"/>
      <c r="E54" s="78"/>
      <c r="F54" s="78"/>
      <c r="G54" s="78"/>
      <c r="H54" s="78"/>
      <c r="I54" s="78"/>
      <c r="J54" s="78"/>
      <c r="K54" s="78"/>
    </row>
    <row r="55" spans="2:11" s="37" customFormat="1" x14ac:dyDescent="0.25">
      <c r="B55" s="78"/>
      <c r="C55" s="78"/>
      <c r="D55" s="78"/>
      <c r="E55" s="78"/>
      <c r="F55" s="78"/>
      <c r="G55" s="78"/>
      <c r="H55" s="78"/>
      <c r="I55" s="78"/>
      <c r="J55" s="78"/>
      <c r="K55" s="78"/>
    </row>
    <row r="56" spans="2:11" s="37" customFormat="1" x14ac:dyDescent="0.25">
      <c r="B56" s="78"/>
      <c r="C56" s="78"/>
      <c r="D56" s="78"/>
      <c r="E56" s="78"/>
      <c r="F56" s="78"/>
      <c r="G56" s="78"/>
      <c r="H56" s="78"/>
      <c r="I56" s="78"/>
      <c r="J56" s="78"/>
      <c r="K56" s="78"/>
    </row>
    <row r="57" spans="2:11" s="37" customFormat="1" x14ac:dyDescent="0.25">
      <c r="B57" s="78"/>
      <c r="C57" s="78"/>
      <c r="D57" s="78"/>
      <c r="E57" s="78"/>
      <c r="F57" s="78"/>
      <c r="G57" s="78"/>
      <c r="H57" s="78"/>
      <c r="I57" s="78"/>
      <c r="J57" s="78"/>
      <c r="K57" s="78"/>
    </row>
  </sheetData>
  <sheetProtection password="DB25" sheet="1" selectLockedCells="1"/>
  <mergeCells count="18"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K15:L15"/>
    <mergeCell ref="M15:N15"/>
    <mergeCell ref="E10:F10"/>
    <mergeCell ref="G10:H10"/>
    <mergeCell ref="E13:F13"/>
    <mergeCell ref="J14:L14"/>
    <mergeCell ref="M14:N14"/>
  </mergeCells>
  <conditionalFormatting sqref="B9:C9 J15:K15 M15 A16:N16 E9 G9">
    <cfRule type="expression" dxfId="5" priority="2">
      <formula>$A$11=2</formula>
    </cfRule>
    <cfRule type="expression" dxfId="4" priority="3">
      <formula>$A$11=3</formula>
    </cfRule>
    <cfRule type="expression" dxfId="3" priority="4">
      <formula>$A$11=1</formula>
    </cfRule>
  </conditionalFormatting>
  <conditionalFormatting sqref="I17:I44 K17:L44">
    <cfRule type="expression" dxfId="2" priority="5">
      <formula>$H17="CCI (CC Intégral)"</formula>
    </cfRule>
  </conditionalFormatting>
  <conditionalFormatting sqref="I17:J44">
    <cfRule type="expression" dxfId="1" priority="6">
      <formula>$H17="CT (Contrôle terminal)"</formula>
    </cfRule>
  </conditionalFormatting>
  <conditionalFormatting sqref="K15:L16">
    <cfRule type="expression" dxfId="0" priority="7">
      <formula>$H$17="CCI (CC Intégral)"</formula>
    </cfRule>
  </conditionalFormatting>
  <dataValidations count="4">
    <dataValidation type="list" allowBlank="1" showInputMessage="1" showErrorMessage="1" sqref="K17:K44 M17:M44">
      <formula1>Nature_contrôle</formula1>
      <formula2>0</formula2>
    </dataValidation>
    <dataValidation type="list" allowBlank="1" showInputMessage="1" showErrorMessage="1" sqref="H17:H44">
      <formula1>Type_contrôle</formula1>
      <formula2>0</formula2>
    </dataValidation>
    <dataValidation type="list" allowBlank="1" showInputMessage="1" showErrorMessage="1" sqref="A17:A44">
      <formula1>Nat_ELP</formula1>
      <formula2>0</formula2>
    </dataValidation>
    <dataValidation type="list" allowBlank="1" showInputMessage="1" showErrorMessage="1" sqref="F17:G44">
      <formula1>"Oui,Non"</formula1>
      <formula2>0</formula2>
    </dataValidation>
  </dataValidations>
  <printOptions horizontalCentered="1"/>
  <pageMargins left="0.23611111111111099" right="0.23611111111111099" top="0.50972222222222197" bottom="0.74791666666666701" header="0.51180555555555496" footer="0.51180555555555496"/>
  <pageSetup paperSize="9" scale="59" firstPageNumber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showZeros="0" topLeftCell="B1" zoomScaleNormal="100" workbookViewId="0">
      <selection activeCell="C2" sqref="C2"/>
    </sheetView>
  </sheetViews>
  <sheetFormatPr baseColWidth="10" defaultColWidth="9.140625" defaultRowHeight="15" x14ac:dyDescent="0.25"/>
  <cols>
    <col min="1" max="2" width="98.85546875" customWidth="1"/>
    <col min="3" max="3" width="43.42578125" customWidth="1"/>
    <col min="4" max="4" width="29.28515625" customWidth="1"/>
    <col min="5" max="5" width="37.42578125" customWidth="1"/>
    <col min="6" max="6" width="62.42578125" customWidth="1"/>
    <col min="7" max="7" width="26.42578125" customWidth="1"/>
    <col min="8" max="8" width="26.140625" customWidth="1"/>
    <col min="9" max="9" width="59.140625" customWidth="1"/>
    <col min="10" max="10" width="59.42578125" customWidth="1"/>
    <col min="11" max="1025" width="10.7109375" customWidth="1"/>
  </cols>
  <sheetData>
    <row r="1" spans="1:5" x14ac:dyDescent="0.25">
      <c r="A1" t="s">
        <v>183</v>
      </c>
      <c r="B1" t="s">
        <v>184</v>
      </c>
      <c r="C1" t="s">
        <v>185</v>
      </c>
      <c r="E1" t="s">
        <v>50</v>
      </c>
    </row>
    <row r="2" spans="1:5" x14ac:dyDescent="0.25">
      <c r="A2" t="s">
        <v>186</v>
      </c>
      <c r="B2" t="s">
        <v>66</v>
      </c>
      <c r="C2" t="s">
        <v>72</v>
      </c>
      <c r="E2" t="s">
        <v>62</v>
      </c>
    </row>
    <row r="3" spans="1:5" x14ac:dyDescent="0.25">
      <c r="A3" t="s">
        <v>2</v>
      </c>
      <c r="B3" t="s">
        <v>187</v>
      </c>
      <c r="C3" t="s">
        <v>120</v>
      </c>
      <c r="E3" t="s">
        <v>69</v>
      </c>
    </row>
    <row r="4" spans="1:5" x14ac:dyDescent="0.25">
      <c r="A4" t="s">
        <v>188</v>
      </c>
      <c r="B4" t="s">
        <v>189</v>
      </c>
      <c r="C4" t="s">
        <v>182</v>
      </c>
    </row>
    <row r="5" spans="1:5" x14ac:dyDescent="0.25">
      <c r="A5" t="s">
        <v>190</v>
      </c>
      <c r="C5" t="s">
        <v>191</v>
      </c>
    </row>
    <row r="6" spans="1:5" x14ac:dyDescent="0.25">
      <c r="A6" t="s">
        <v>192</v>
      </c>
    </row>
    <row r="7" spans="1:5" x14ac:dyDescent="0.25">
      <c r="A7" t="s">
        <v>193</v>
      </c>
    </row>
    <row r="8" spans="1:5" x14ac:dyDescent="0.25">
      <c r="A8" t="s">
        <v>194</v>
      </c>
    </row>
    <row r="9" spans="1:5" x14ac:dyDescent="0.25">
      <c r="A9" t="s">
        <v>195</v>
      </c>
    </row>
    <row r="10" spans="1:5" x14ac:dyDescent="0.25">
      <c r="A10" t="s">
        <v>196</v>
      </c>
    </row>
    <row r="11" spans="1:5" x14ac:dyDescent="0.25">
      <c r="A11" t="s">
        <v>197</v>
      </c>
    </row>
    <row r="12" spans="1:5" x14ac:dyDescent="0.25">
      <c r="A12" t="s">
        <v>198</v>
      </c>
    </row>
    <row r="13" spans="1:5" x14ac:dyDescent="0.25">
      <c r="A13" t="s">
        <v>199</v>
      </c>
    </row>
    <row r="14" spans="1:5" x14ac:dyDescent="0.25">
      <c r="A14" t="s">
        <v>200</v>
      </c>
    </row>
    <row r="17" spans="1:2" ht="30" x14ac:dyDescent="0.25">
      <c r="A17" t="s">
        <v>201</v>
      </c>
      <c r="B17" s="80" t="s">
        <v>202</v>
      </c>
    </row>
    <row r="18" spans="1:2" x14ac:dyDescent="0.25">
      <c r="A18" t="s">
        <v>203</v>
      </c>
      <c r="B18" t="s">
        <v>204</v>
      </c>
    </row>
    <row r="19" spans="1:2" x14ac:dyDescent="0.25">
      <c r="A19" t="s">
        <v>205</v>
      </c>
      <c r="B19" t="s">
        <v>206</v>
      </c>
    </row>
    <row r="20" spans="1:2" x14ac:dyDescent="0.25">
      <c r="A20" t="s">
        <v>207</v>
      </c>
      <c r="B20" t="s">
        <v>208</v>
      </c>
    </row>
    <row r="21" spans="1:2" x14ac:dyDescent="0.25">
      <c r="A21" t="s">
        <v>209</v>
      </c>
      <c r="B21" t="s">
        <v>210</v>
      </c>
    </row>
    <row r="22" spans="1:2" x14ac:dyDescent="0.25">
      <c r="A22" t="s">
        <v>209</v>
      </c>
      <c r="B22" t="s">
        <v>211</v>
      </c>
    </row>
    <row r="23" spans="1:2" x14ac:dyDescent="0.25">
      <c r="A23" t="s">
        <v>212</v>
      </c>
      <c r="B23" t="s">
        <v>213</v>
      </c>
    </row>
    <row r="24" spans="1:2" x14ac:dyDescent="0.25">
      <c r="A24" t="s">
        <v>214</v>
      </c>
      <c r="B24" t="s">
        <v>215</v>
      </c>
    </row>
    <row r="25" spans="1:2" x14ac:dyDescent="0.25">
      <c r="A25" t="s">
        <v>216</v>
      </c>
      <c r="B25" t="s">
        <v>217</v>
      </c>
    </row>
    <row r="26" spans="1:2" x14ac:dyDescent="0.25">
      <c r="A26" t="s">
        <v>218</v>
      </c>
      <c r="B26" t="s">
        <v>219</v>
      </c>
    </row>
    <row r="27" spans="1:2" x14ac:dyDescent="0.25">
      <c r="A27" t="s">
        <v>220</v>
      </c>
      <c r="B27" t="s">
        <v>221</v>
      </c>
    </row>
    <row r="28" spans="1:2" x14ac:dyDescent="0.25">
      <c r="A28" t="s">
        <v>222</v>
      </c>
      <c r="B28" t="s">
        <v>223</v>
      </c>
    </row>
    <row r="29" spans="1:2" x14ac:dyDescent="0.25">
      <c r="A29" t="s">
        <v>222</v>
      </c>
      <c r="B29" t="s">
        <v>224</v>
      </c>
    </row>
    <row r="30" spans="1:2" x14ac:dyDescent="0.25">
      <c r="A30" t="s">
        <v>225</v>
      </c>
      <c r="B30" t="s">
        <v>226</v>
      </c>
    </row>
    <row r="31" spans="1:2" x14ac:dyDescent="0.25">
      <c r="A31" t="s">
        <v>227</v>
      </c>
      <c r="B31" t="s">
        <v>228</v>
      </c>
    </row>
    <row r="32" spans="1:2" x14ac:dyDescent="0.25">
      <c r="A32" t="s">
        <v>229</v>
      </c>
      <c r="B32" t="s">
        <v>230</v>
      </c>
    </row>
    <row r="33" spans="1:2" x14ac:dyDescent="0.25">
      <c r="A33" t="s">
        <v>231</v>
      </c>
      <c r="B33" t="s">
        <v>232</v>
      </c>
    </row>
    <row r="34" spans="1:2" x14ac:dyDescent="0.25">
      <c r="A34" t="s">
        <v>83</v>
      </c>
      <c r="B34" t="s">
        <v>233</v>
      </c>
    </row>
    <row r="35" spans="1:2" x14ac:dyDescent="0.25">
      <c r="A35" t="s">
        <v>234</v>
      </c>
      <c r="B35" t="s">
        <v>235</v>
      </c>
    </row>
    <row r="36" spans="1:2" x14ac:dyDescent="0.25">
      <c r="A36" t="s">
        <v>236</v>
      </c>
      <c r="B36" t="s">
        <v>237</v>
      </c>
    </row>
    <row r="37" spans="1:2" x14ac:dyDescent="0.25">
      <c r="A37" t="s">
        <v>238</v>
      </c>
      <c r="B37" t="s">
        <v>239</v>
      </c>
    </row>
    <row r="38" spans="1:2" x14ac:dyDescent="0.25">
      <c r="A38" t="s">
        <v>240</v>
      </c>
      <c r="B38" t="s">
        <v>241</v>
      </c>
    </row>
    <row r="39" spans="1:2" x14ac:dyDescent="0.25">
      <c r="A39" t="s">
        <v>242</v>
      </c>
      <c r="B39" t="s">
        <v>243</v>
      </c>
    </row>
    <row r="40" spans="1:2" x14ac:dyDescent="0.25">
      <c r="A40" t="s">
        <v>244</v>
      </c>
      <c r="B40" t="s">
        <v>245</v>
      </c>
    </row>
    <row r="41" spans="1:2" x14ac:dyDescent="0.25">
      <c r="A41" t="s">
        <v>246</v>
      </c>
      <c r="B41" t="s">
        <v>247</v>
      </c>
    </row>
    <row r="42" spans="1:2" x14ac:dyDescent="0.25">
      <c r="A42" t="s">
        <v>248</v>
      </c>
      <c r="B42" t="s">
        <v>249</v>
      </c>
    </row>
    <row r="43" spans="1:2" x14ac:dyDescent="0.25">
      <c r="A43" t="s">
        <v>250</v>
      </c>
      <c r="B43" t="s">
        <v>251</v>
      </c>
    </row>
    <row r="44" spans="1:2" x14ac:dyDescent="0.25">
      <c r="A44" t="s">
        <v>252</v>
      </c>
      <c r="B44" t="s">
        <v>253</v>
      </c>
    </row>
    <row r="45" spans="1:2" x14ac:dyDescent="0.25">
      <c r="A45" t="s">
        <v>254</v>
      </c>
      <c r="B45" t="s">
        <v>255</v>
      </c>
    </row>
    <row r="46" spans="1:2" x14ac:dyDescent="0.25">
      <c r="A46" t="s">
        <v>256</v>
      </c>
      <c r="B46" t="s">
        <v>257</v>
      </c>
    </row>
    <row r="47" spans="1:2" x14ac:dyDescent="0.25">
      <c r="A47" t="s">
        <v>4</v>
      </c>
      <c r="B47" t="s">
        <v>258</v>
      </c>
    </row>
    <row r="48" spans="1:2" x14ac:dyDescent="0.25">
      <c r="A48" t="s">
        <v>259</v>
      </c>
      <c r="B48" t="s">
        <v>260</v>
      </c>
    </row>
    <row r="49" spans="1:2" x14ac:dyDescent="0.25">
      <c r="A49" t="s">
        <v>261</v>
      </c>
      <c r="B49" t="s">
        <v>262</v>
      </c>
    </row>
    <row r="50" spans="1:2" x14ac:dyDescent="0.25">
      <c r="A50" t="s">
        <v>263</v>
      </c>
      <c r="B50" t="s">
        <v>264</v>
      </c>
    </row>
    <row r="51" spans="1:2" x14ac:dyDescent="0.25">
      <c r="A51" t="s">
        <v>265</v>
      </c>
      <c r="B51" t="s">
        <v>266</v>
      </c>
    </row>
    <row r="52" spans="1:2" x14ac:dyDescent="0.25">
      <c r="A52" t="s">
        <v>267</v>
      </c>
      <c r="B52" t="s">
        <v>268</v>
      </c>
    </row>
    <row r="53" spans="1:2" x14ac:dyDescent="0.25">
      <c r="A53" t="s">
        <v>269</v>
      </c>
      <c r="B53" t="s">
        <v>270</v>
      </c>
    </row>
    <row r="54" spans="1:2" x14ac:dyDescent="0.25">
      <c r="A54" t="s">
        <v>271</v>
      </c>
      <c r="B54" t="s">
        <v>272</v>
      </c>
    </row>
    <row r="55" spans="1:2" x14ac:dyDescent="0.25">
      <c r="A55" t="s">
        <v>273</v>
      </c>
      <c r="B55" t="s">
        <v>274</v>
      </c>
    </row>
    <row r="56" spans="1:2" x14ac:dyDescent="0.25">
      <c r="A56" t="s">
        <v>275</v>
      </c>
      <c r="B56" t="s">
        <v>276</v>
      </c>
    </row>
    <row r="57" spans="1:2" x14ac:dyDescent="0.25">
      <c r="A57" t="s">
        <v>277</v>
      </c>
      <c r="B57" t="s">
        <v>278</v>
      </c>
    </row>
    <row r="58" spans="1:2" x14ac:dyDescent="0.25">
      <c r="A58" t="s">
        <v>279</v>
      </c>
      <c r="B58" t="s">
        <v>280</v>
      </c>
    </row>
    <row r="59" spans="1:2" x14ac:dyDescent="0.25">
      <c r="A59" t="s">
        <v>281</v>
      </c>
      <c r="B59" t="s">
        <v>282</v>
      </c>
    </row>
    <row r="60" spans="1:2" x14ac:dyDescent="0.25">
      <c r="A60" t="s">
        <v>281</v>
      </c>
      <c r="B60" t="s">
        <v>283</v>
      </c>
    </row>
    <row r="61" spans="1:2" x14ac:dyDescent="0.25">
      <c r="A61" t="s">
        <v>284</v>
      </c>
      <c r="B61" t="s">
        <v>285</v>
      </c>
    </row>
    <row r="62" spans="1:2" x14ac:dyDescent="0.25">
      <c r="A62" t="s">
        <v>286</v>
      </c>
      <c r="B62" t="s">
        <v>287</v>
      </c>
    </row>
    <row r="63" spans="1:2" x14ac:dyDescent="0.25">
      <c r="A63" t="s">
        <v>288</v>
      </c>
      <c r="B63" t="s">
        <v>289</v>
      </c>
    </row>
    <row r="64" spans="1:2" x14ac:dyDescent="0.25">
      <c r="A64" t="s">
        <v>290</v>
      </c>
      <c r="B64" t="s">
        <v>291</v>
      </c>
    </row>
    <row r="65" spans="1:10" x14ac:dyDescent="0.25">
      <c r="A65" t="s">
        <v>292</v>
      </c>
      <c r="B65" t="s">
        <v>293</v>
      </c>
    </row>
    <row r="66" spans="1:10" x14ac:dyDescent="0.25">
      <c r="A66" t="s">
        <v>294</v>
      </c>
      <c r="B66" t="s">
        <v>295</v>
      </c>
    </row>
    <row r="67" spans="1:10" x14ac:dyDescent="0.25">
      <c r="A67" t="s">
        <v>294</v>
      </c>
      <c r="B67" t="s">
        <v>296</v>
      </c>
    </row>
    <row r="68" spans="1:10" x14ac:dyDescent="0.25">
      <c r="A68" t="s">
        <v>297</v>
      </c>
      <c r="B68" t="s">
        <v>298</v>
      </c>
    </row>
    <row r="69" spans="1:10" x14ac:dyDescent="0.25">
      <c r="A69" t="s">
        <v>299</v>
      </c>
      <c r="B69" t="s">
        <v>300</v>
      </c>
    </row>
    <row r="73" spans="1:10" x14ac:dyDescent="0.25">
      <c r="A73" s="81" t="s">
        <v>301</v>
      </c>
      <c r="B73" s="82" t="s">
        <v>2</v>
      </c>
      <c r="C73" s="81" t="s">
        <v>188</v>
      </c>
      <c r="D73" s="82" t="s">
        <v>190</v>
      </c>
      <c r="E73" s="82" t="s">
        <v>192</v>
      </c>
      <c r="F73" s="81" t="s">
        <v>302</v>
      </c>
      <c r="G73" s="82" t="s">
        <v>303</v>
      </c>
      <c r="H73" s="82" t="s">
        <v>194</v>
      </c>
      <c r="I73" s="81" t="s">
        <v>304</v>
      </c>
      <c r="J73" s="81" t="s">
        <v>305</v>
      </c>
    </row>
    <row r="74" spans="1:10" x14ac:dyDescent="0.25">
      <c r="A74" s="81" t="s">
        <v>238</v>
      </c>
      <c r="B74" s="82" t="s">
        <v>252</v>
      </c>
      <c r="C74" s="81" t="s">
        <v>222</v>
      </c>
      <c r="D74" s="82" t="s">
        <v>250</v>
      </c>
      <c r="E74" s="82" t="s">
        <v>214</v>
      </c>
      <c r="F74" s="81" t="s">
        <v>259</v>
      </c>
      <c r="G74" s="82" t="s">
        <v>209</v>
      </c>
      <c r="H74" s="82" t="s">
        <v>281</v>
      </c>
      <c r="I74" s="81" t="s">
        <v>207</v>
      </c>
      <c r="J74" s="81" t="s">
        <v>203</v>
      </c>
    </row>
    <row r="75" spans="1:10" x14ac:dyDescent="0.25">
      <c r="A75" s="81" t="s">
        <v>240</v>
      </c>
      <c r="B75" s="82" t="s">
        <v>254</v>
      </c>
      <c r="C75" s="81" t="s">
        <v>225</v>
      </c>
      <c r="E75" s="82" t="s">
        <v>216</v>
      </c>
      <c r="F75" s="81" t="s">
        <v>261</v>
      </c>
      <c r="H75" s="82" t="s">
        <v>294</v>
      </c>
      <c r="I75" s="81" t="s">
        <v>209</v>
      </c>
      <c r="J75" s="81" t="s">
        <v>205</v>
      </c>
    </row>
    <row r="76" spans="1:10" x14ac:dyDescent="0.25">
      <c r="A76" s="81" t="s">
        <v>242</v>
      </c>
      <c r="B76" s="82" t="s">
        <v>256</v>
      </c>
      <c r="C76" s="81" t="s">
        <v>227</v>
      </c>
      <c r="E76" s="82" t="s">
        <v>218</v>
      </c>
      <c r="F76" s="81" t="s">
        <v>263</v>
      </c>
      <c r="I76" s="81" t="s">
        <v>281</v>
      </c>
    </row>
    <row r="77" spans="1:10" x14ac:dyDescent="0.25">
      <c r="A77" s="81" t="s">
        <v>244</v>
      </c>
      <c r="B77" s="82" t="s">
        <v>4</v>
      </c>
      <c r="C77" s="81" t="s">
        <v>229</v>
      </c>
      <c r="E77" s="82" t="s">
        <v>220</v>
      </c>
      <c r="F77" s="81" t="s">
        <v>265</v>
      </c>
      <c r="I77" s="81" t="s">
        <v>284</v>
      </c>
    </row>
    <row r="78" spans="1:10" x14ac:dyDescent="0.25">
      <c r="A78" s="81" t="s">
        <v>246</v>
      </c>
      <c r="C78" s="81" t="s">
        <v>231</v>
      </c>
      <c r="E78" s="82" t="s">
        <v>222</v>
      </c>
      <c r="F78" s="81" t="s">
        <v>267</v>
      </c>
      <c r="I78" s="81" t="s">
        <v>286</v>
      </c>
    </row>
    <row r="79" spans="1:10" x14ac:dyDescent="0.25">
      <c r="A79" s="81" t="s">
        <v>248</v>
      </c>
      <c r="C79" s="81" t="s">
        <v>83</v>
      </c>
      <c r="E79" s="82" t="s">
        <v>234</v>
      </c>
      <c r="F79" s="81" t="s">
        <v>269</v>
      </c>
      <c r="I79" s="81" t="s">
        <v>288</v>
      </c>
    </row>
    <row r="80" spans="1:10" x14ac:dyDescent="0.25">
      <c r="C80" s="81" t="s">
        <v>236</v>
      </c>
      <c r="F80" s="81" t="s">
        <v>271</v>
      </c>
      <c r="I80" s="81" t="s">
        <v>290</v>
      </c>
    </row>
    <row r="81" spans="6:9" x14ac:dyDescent="0.25">
      <c r="F81" s="81" t="s">
        <v>273</v>
      </c>
      <c r="I81" s="81" t="s">
        <v>292</v>
      </c>
    </row>
    <row r="82" spans="6:9" x14ac:dyDescent="0.25">
      <c r="F82" s="81" t="s">
        <v>275</v>
      </c>
      <c r="I82" s="81" t="s">
        <v>294</v>
      </c>
    </row>
    <row r="83" spans="6:9" x14ac:dyDescent="0.25">
      <c r="F83" s="81" t="s">
        <v>277</v>
      </c>
      <c r="I83" s="81" t="s">
        <v>297</v>
      </c>
    </row>
    <row r="84" spans="6:9" x14ac:dyDescent="0.25">
      <c r="F84" s="81" t="s">
        <v>279</v>
      </c>
      <c r="I84" s="81" t="s">
        <v>299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Semestre 1 EG</vt:lpstr>
      <vt:lpstr>Semestre 2 EG</vt:lpstr>
      <vt:lpstr>M2 EG annualisé</vt:lpstr>
      <vt:lpstr>Semestre 4</vt:lpstr>
      <vt:lpstr>Listes</vt:lpstr>
      <vt:lpstr>DROIT</vt:lpstr>
      <vt:lpstr>ESPE</vt:lpstr>
      <vt:lpstr>IAE</vt:lpstr>
      <vt:lpstr>IDPD</vt:lpstr>
      <vt:lpstr>'M2 EG annualisé'!Impression_des_titres</vt:lpstr>
      <vt:lpstr>'Semestre 1 EG'!Impression_des_titres</vt:lpstr>
      <vt:lpstr>'Semestre 2 EG'!Impression_des_titres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cgarcia</dc:creator>
  <dc:description/>
  <cp:lastModifiedBy>ESPE Académie de Nice Célestion Freinet</cp:lastModifiedBy>
  <cp:revision>3</cp:revision>
  <cp:lastPrinted>2018-03-13T09:26:04Z</cp:lastPrinted>
  <dcterms:created xsi:type="dcterms:W3CDTF">2016-12-07T14:50:54Z</dcterms:created>
  <dcterms:modified xsi:type="dcterms:W3CDTF">2020-04-17T15:49:33Z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